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8" activeTab="0"/>
  </bookViews>
  <sheets>
    <sheet name="主材价格表 参考" sheetId="1" r:id="rId1"/>
    <sheet name="单项超过20万" sheetId="2" r:id="rId2"/>
  </sheets>
  <definedNames>
    <definedName name="_xlnm.Print_Titles" localSheetId="1">'单项超过20万'!$1:$7</definedName>
  </definedNames>
  <calcPr fullCalcOnLoad="1"/>
</workbook>
</file>

<file path=xl/sharedStrings.xml><?xml version="1.0" encoding="utf-8"?>
<sst xmlns="http://schemas.openxmlformats.org/spreadsheetml/2006/main" count="911" uniqueCount="407">
  <si>
    <t>龙岩市本级财政投资建设项目缺项材料选用定价审批表（单项材料总价20万以内）</t>
  </si>
  <si>
    <t>项目   基本   情况</t>
  </si>
  <si>
    <t>立项批复项目名称</t>
  </si>
  <si>
    <t>红炭山安置小区</t>
  </si>
  <si>
    <t>立项批复文号：龙发改审批【2019】56号</t>
  </si>
  <si>
    <t>项目单位</t>
  </si>
  <si>
    <t>龙岩市土地发展建设有限公司</t>
  </si>
  <si>
    <t>项目主管部门：</t>
  </si>
  <si>
    <t>序号</t>
  </si>
  <si>
    <t>材料名称</t>
  </si>
  <si>
    <t>编制单位询价，不含税材料单价</t>
  </si>
  <si>
    <t>项目单位选定小组意见，不含税材料单价</t>
  </si>
  <si>
    <t xml:space="preserve">主要规格参数、建议品牌
</t>
  </si>
  <si>
    <t>单位</t>
  </si>
  <si>
    <t>数量</t>
  </si>
  <si>
    <t>单价（元）</t>
  </si>
  <si>
    <t>金额（元）</t>
  </si>
  <si>
    <t>备注</t>
  </si>
  <si>
    <t>土建部分</t>
  </si>
  <si>
    <t>全钢防静电活动地板（含固定支架制作及安装的费用）</t>
  </si>
  <si>
    <t>600*600*35mm</t>
  </si>
  <si>
    <t>m2</t>
  </si>
  <si>
    <t>（税前综合价）</t>
  </si>
  <si>
    <t>铝合金扣板</t>
  </si>
  <si>
    <t xml:space="preserve"> 600*600*0.8</t>
  </si>
  <si>
    <t>轻钢龙骨(不上人型)</t>
  </si>
  <si>
    <t>600*600</t>
  </si>
  <si>
    <t>轻钢龙骨吊杆</t>
  </si>
  <si>
    <t>kg</t>
  </si>
  <si>
    <t>天棚面层(不锈钢收边线)</t>
  </si>
  <si>
    <t>不锈钢线条 直线100×3</t>
  </si>
  <si>
    <t>m</t>
  </si>
  <si>
    <t>304不锈钢板</t>
  </si>
  <si>
    <t>δ1.0</t>
  </si>
  <si>
    <t>胶合板</t>
  </si>
  <si>
    <t>9厚</t>
  </si>
  <si>
    <t>智能化安装部分</t>
  </si>
  <si>
    <t>UPS主机（三进三出纯在线式高频机，容量为30KVA，后备时间为2小时）</t>
  </si>
  <si>
    <t>1.三进三出纯在线式高频机，容量为 30KVA
2.配置不小于 64 节 12V100H 铅酸蓄电池
3.蓄电池品牌与 UPS 主机为同一品牌
4.输入功率因数：100%，非性线负载≥0.99；50%非性线负载≥0.99；30%非性线
负载≥0.98（提供同系列三进三出高频机的泰尔检测报告证明文件）；
5.额定输出稳压精度：380VAC≤±0.4%（稳态负载）；
6.输出频率：50HZ≤±0.01HZ（电池态额定阻性负载）；
7.输出效率：100%性线负载&gt;94%；</t>
  </si>
  <si>
    <t>台</t>
  </si>
  <si>
    <t xml:space="preserve">蓄电池柜(含配套电池) </t>
  </si>
  <si>
    <t xml:space="preserve">(含32节12V100H铅酸蓄电池)  </t>
  </si>
  <si>
    <t xml:space="preserve">消控室UPS配电柜 </t>
  </si>
  <si>
    <t>600*600*1500mm</t>
  </si>
  <si>
    <t>室内UPS配电箱（不锈钢）</t>
  </si>
  <si>
    <t>400*300*200mm</t>
  </si>
  <si>
    <t>室外UPS设备箱（不锈钢）</t>
  </si>
  <si>
    <t>600*800*200mm</t>
  </si>
  <si>
    <t>二维码巡更APP小程序软件</t>
  </si>
  <si>
    <t>B/S 架构，所有的巡检数据通过网络统一保存在云服务器中，
管理人员无须在电脑上安装任何程序，可直接在任何一台电脑通过 IE 等浏览器
上网访问或手机 APP 查询软件或微信小程序，查看实时的巡检数据和统计报表。全中文软件界面，可提供详细的巡检分析报表（巡检记录，漏点
记录，异常记录，统计报表等），巡更人员到达各巡更点的日期、时间、班次，
漏检巡更点和异常信息，时间查询，路线查询，地点查询，班次查询，人员查询
等多种查询方式方便快捷，巡检路线，班次，人员，次序可随时进行方便的设置、
修改。</t>
  </si>
  <si>
    <t>套</t>
  </si>
  <si>
    <t>二维码巡更标签</t>
  </si>
  <si>
    <t>固定ID滴胶式二维码，尺寸85*54*3mm</t>
  </si>
  <si>
    <t>网络广播系统软件</t>
  </si>
  <si>
    <t xml:space="preserve">
1.单台服务器容量最多支持 8000 台终端。如果采用单播模式，单任务采播，打
铃最多支持 2000 台；如果采用组播模式，最多支持 8000 台。支持多台服务器互
联；.内置无线快捷遥控控制功能；
2.内置 10-99 秒自动维护功能；
3.内置对讲变声功能；</t>
  </si>
  <si>
    <t>室外防水造型音箱 20W</t>
  </si>
  <si>
    <t>1.防护等级：IPx6 防水；
2.全频喇叭单元；
3.功率：≥10W/20W；
4.输入电压：70V/100V；
5.频响：≥80-16KHz；</t>
  </si>
  <si>
    <t>电源时序器</t>
  </si>
  <si>
    <t>1.采用机架式结构；
2.每路电源根据先后顺序依次打开或关闭；
3.能够有效的统一管理控制各类用电设备；
4.确保了整个用电系统运行时的稳定性；
5.额定输出电压：交流 220V，50Hz；
6.额定输出电流：≥30A；
7.可控制电源：≥16 路；
8.每路动作延时时间：1 秒；
9.可以通过定时主机自动开启或关闭；
10.功耗:≤50W；</t>
  </si>
  <si>
    <t>IP网络广播控制主机（含设备跳线4根）</t>
  </si>
  <si>
    <t>1.良好的内部散热设计；                 2.配置≥17.3 英寸高清触摸显示屏，Intel I5 CPU 处理器，≥240G 大容量固态
硬盘，≥8G 内存；
3.可扩展≥8 路交换机功能；（提供权威机构出具的有效检验报告复印件并加盖
公章）
4.可扩展 WIFI 模块功能；（提供权威机构出具的有效检验报告复印件并加盖公
章）
5.≥6 个 USB 接口；（前面板带≥2 个 USB 接口，后面板带≥4 个 USB 接口）
6.≥1 个 VGA 接口可外接显示设备；</t>
  </si>
  <si>
    <t>CD播放器</t>
  </si>
  <si>
    <t>1.兼容 DVD SVCD DVCD VCD CD MP3 MP4 等多种音频格式；
2.带视频输出；
3.轻触式控制键；实现顺序播放、单曲循环，全曲循环等功能；
4.断电记忆功能，再通电后自动续播功能；
5.可外接 U 盘播放 MP3、WAV 歌曲；
6.带红外遥控器；
7.功耗: ≤30W。</t>
  </si>
  <si>
    <t>报警信号发生器</t>
  </si>
  <si>
    <t>1）机柜式设计，拉丝铝合金面板。
2）设备采用嵌入式计算机技术和DSP音频处理技术设计。
3）支持≥16路消防短路信号输入接口。
4）面板支持一键取消任务。
5）支持后台设置报警策略，可为每路短路信号输入端口配置报警策略，关联联动的终端及播放曲目等功能。
6）标配网络接口，全速率连接最高可达100M。
7）短路接口：标准压线接线端子。</t>
  </si>
  <si>
    <t>数字协调器</t>
  </si>
  <si>
    <t>1）调频、调幅（AM/FM）立体声二波段接收可选，电台频率记忆存储≥99个；
2）电台频率自动搜索存储功能，且有断电记忆功能；
3）采用石英锁相环路频率合成器式调谐回路技术；
4）≥两组接收天线输入：AM接收天线输入；FM接收天线75Ω输入；
5）≥1路音频信号左右声道（L /R）输出；
6）可通过面板按键或红外遥控器控制操作。</t>
  </si>
  <si>
    <t>IP网络有源监听音箱</t>
  </si>
  <si>
    <t xml:space="preserve">1.内置网络硬件音频解码器；
2.可接受主控室服务器、分控、网络话筒的控制，控制播放内容、音量大小等；
3.内置同轴喇叭，播放语音节目清晰动听，为听力考试提供高质量的音质；
4.采用高保真的 D 类 2x15W 功放，功耗低失真小；
5.≥1 路 15W（8Ω）输出接口；
</t>
  </si>
  <si>
    <t>广播功率放大器IP功放(500W)</t>
  </si>
  <si>
    <t>1.标准机柜式设计；
2.带直通、节能转换开关，自由切换；
3.带节能检测模块，有信号输入时功放启动，无信号 1 分钟，功放待机，待机功
耗≤6W；
4.2 路话筒输入，3 路 AUX 输入，1 路混合输出；                                  5.内置 TF 卡插入自动升级；
6.100V、70V 定压输出或 4-16 欧定阻输出，额定功率：≥350W；
7.功耗：≤650W；</t>
  </si>
  <si>
    <t>24口光纤配线架（含耦合器）</t>
  </si>
  <si>
    <t>1、1U 高度，包括熔接盘                   2、可容纳48 芯的熔接</t>
  </si>
  <si>
    <t>架</t>
  </si>
  <si>
    <t>12口光纤配线架（含耦合器）</t>
  </si>
  <si>
    <t>理线架</t>
  </si>
  <si>
    <t>高度1U（安装于19”标准机柜/机架，用于配线架和网络设备间的跳线管理，方便线缆整理；金属材质。）</t>
  </si>
  <si>
    <t>8口光纤熔接盒</t>
  </si>
  <si>
    <t>个</t>
  </si>
  <si>
    <t>LC-LC耦合器</t>
  </si>
  <si>
    <t>LC尾纤</t>
  </si>
  <si>
    <t>单模</t>
  </si>
  <si>
    <t>根</t>
  </si>
  <si>
    <t>光纤连接器材</t>
  </si>
  <si>
    <t>LC-LC双芯光纤跳线</t>
  </si>
  <si>
    <t>条</t>
  </si>
  <si>
    <t>核心层交换机</t>
  </si>
  <si>
    <t>(万兆核心三层交换机，双引擎，双电源；满足不少于24端口万兆10GE以太网光接口，24端口千兆GE以太网光接口，满足不少于24端口千兆GE以太网电接口，配置24个万兆光模块，24个千兆光模块，具有光口和电口插槽扩展功能）</t>
  </si>
  <si>
    <t>24口千兆汇聚层交换机</t>
  </si>
  <si>
    <t>（满足不少于24个千兆电口,4个千兆光口）。千兆SFP光口24个，千兆COmbo口4个。交换容量大于等于4.32Tbps，包转发率168Mpps；</t>
  </si>
  <si>
    <t>24口万兆汇聚层交换机</t>
  </si>
  <si>
    <t>万兆SFP+光口4个，COnsole口1个，交换容量大于等于4.32Tbps，包转发率168Mpps；</t>
  </si>
  <si>
    <t>16口接入层交换机</t>
  </si>
  <si>
    <t>（24个千兆电口,4个千兆光口、交换容量大于等于3.36Tbps，包转发率126Mpps；）</t>
  </si>
  <si>
    <t>24口接入层交换机</t>
  </si>
  <si>
    <t>6U机柜 挂墙式</t>
  </si>
  <si>
    <t>370mm×600mm×450mm                   架体材料厚度，冷轧钢板不低于 1.2mm</t>
  </si>
  <si>
    <t xml:space="preserve">9U机柜 </t>
  </si>
  <si>
    <t>500mm×600mm×450mm                   架体材料厚度，冷轧钢板不低于 1.2mm</t>
  </si>
  <si>
    <t>室外防水型9U机柜</t>
  </si>
  <si>
    <t>12U机柜 挂墙式</t>
  </si>
  <si>
    <t>600mm×600mm×637mm                    架体材料厚度，冷轧钢板不低于 1.2mm</t>
  </si>
  <si>
    <t>42U标准机柜 落地</t>
  </si>
  <si>
    <t>600mm×600mm×2000mm                  架体材料厚度，冷轧钢板不低于 1.2mm</t>
  </si>
  <si>
    <t>SBX室外防水型设备箱（不锈钢）</t>
  </si>
  <si>
    <t>800mm*600mm*200mm</t>
  </si>
  <si>
    <t>304不锈钢</t>
  </si>
  <si>
    <t>室内6芯单模光纤</t>
  </si>
  <si>
    <t>纤芯直径：9.2um</t>
  </si>
  <si>
    <t>室外6芯单模光纤</t>
  </si>
  <si>
    <t>纤芯直径：9.2um，轻铠装结构</t>
  </si>
  <si>
    <t>新一代防火墙（带路由功能）</t>
  </si>
  <si>
    <t>万兆光模块</t>
  </si>
  <si>
    <t>SFP+万兆单模光模块，单模，1310nm</t>
  </si>
  <si>
    <t>千兆光模块</t>
  </si>
  <si>
    <t>SFP+千兆单模光模块，单模，1310nm</t>
  </si>
  <si>
    <t>室内设备箱（不锈钢）</t>
  </si>
  <si>
    <t>室外设备箱（不锈钢）</t>
  </si>
  <si>
    <t>智慧安防小区管控服务器</t>
  </si>
  <si>
    <t>E3-1260 新一代处理器，8G、DRR4 内存及以上，企业级 500G 硬盘*2，1U 高度</t>
  </si>
  <si>
    <t>智慧安防小区管控平台软件</t>
  </si>
  <si>
    <t>1.基于 WINDOWS SEVER2016 操作系统上开发利用；                                2.实现物业管理智慧化，实现智慧小区服务、收费、信息管理系统化；                   3.支持用户最大数量：2 万；             4.支持微信、APP 等互联网接入。</t>
  </si>
  <si>
    <t>智慧安防小区管控接口模块</t>
  </si>
  <si>
    <t xml:space="preserve">
集成系统面对众多协议，标准的接口方式和通信协议的集成支持：RS-232、RS422、RS485等实时接口、REST API接口；系统集成采用B/S形式。</t>
  </si>
  <si>
    <t>管理电脑</t>
  </si>
  <si>
    <t>I5/8G内存，3.3GHzCUP，1T硬盘，2G独显，21.5寸LED屏</t>
  </si>
  <si>
    <t>智能化操作台（五联）</t>
  </si>
  <si>
    <t>每座：600mm×800*750mm</t>
  </si>
  <si>
    <t>网络管理硬件平台（智能化专网管理平台软件）</t>
  </si>
  <si>
    <t>/</t>
  </si>
  <si>
    <t>室外全景球型摄像机</t>
  </si>
  <si>
    <t>800W 支持 IP67 防尘防水</t>
  </si>
  <si>
    <t xml:space="preserve">室外1080P网络红外球型摄像机 400W </t>
  </si>
  <si>
    <t>1.1/2.8”逐行扫描 400 万像素 CMOS 图像传感器，焦距范围≥4.8~120mm，≥25
倍光学变倍。
2.摄像机内置 GPU 芯片、8GB eMMC 芯片，具有 1 个 RJ45 接口、2 个报警输入接
口、1 个报警输出接口、1 个音频输入接口、1 个音频输出接口、1 个模拟视频输
出接口、1 个 RS485 接口、1 个 SD 卡槽，采用 AC220V 转 DC12V 电源适配器或 POE
供电。
3.最低照度：彩色≤0.001lx、黑白≤0.0001lx。
4．在网络直连环境下，在只输出主码流、分辨率设置为 1920×1080、帧率设置
为 30fps、码率 2Mbps 时，视频图像传输至客户端的延时时间≤120 ms
5. 具 有 H.264 、 H.265 、 MJPEG 设 置 选 项 ， 可 将 H.264 格 式 设 置 为
Baseline/Main/HighProfile。
6.支持红外补光灯，红外作用距离≥150 米。</t>
  </si>
  <si>
    <t>监控摄像设备(监控设备立杆 杆长5m)(含避雷针、地脚螺栓基础制作)</t>
  </si>
  <si>
    <t>热镀锌钢管喷塑；C25混凝土基座；在立杆上端安装一根70cm长的避雷针</t>
  </si>
  <si>
    <t>室外400W像素高空抛物监控摄像机</t>
  </si>
  <si>
    <t>400W 支持 IP67 防尘防水</t>
  </si>
  <si>
    <t>监控摄像设备(监控设备立杆 杆长3.5m)(含避雷针、地脚螺栓基础制作)</t>
  </si>
  <si>
    <t xml:space="preserve">热镀锌钢管喷塑；C25混凝土基座；在立杆上端安装一根70cm长的避雷针 </t>
  </si>
  <si>
    <t xml:space="preserve">室外1080P网络红外枪式摄像机 400W </t>
  </si>
  <si>
    <t>1.内置 GPU 芯片和 1 个拾音器，具有 1 个 RJ45 接口
2.采用≥1/3″逐行扫描 400 万像素图像传感器。
3.电源适应范围检验：未使用适配器的情况下，电源电压在 DC12V±35%范围内
变化时，样机应能正常工作。
4.区域曝光功能检验：可通过 IE 浏览器在监视画面框选出曝光区域，以该区域
作为参考区域曝光。
5.主输出接口检验：网络摄像机的基本接口为 10/100M 或 10/100/1000M 以太网
接口，符合 IEEE802.3 标准，采用 RJ45 接口。</t>
  </si>
  <si>
    <t>室内1080P网络红外枪式摄像机（IP66）</t>
  </si>
  <si>
    <t>1.样机具有≥1 个 RJ45 网口，内置 4.0mm/6.0mm/8.0mm 镜头可选，内置 GPU 芯
片及拾音器。
2.采用≥1/2.7″逐行扫描 200 万像素图像传感器。
3.最低照度试验：彩色≥0.0005lux（AGC ON, 应能分辨反射式视频矩阵测试卡
中彩色色块）黑色≥0.0001 lux（AGC ON，RJ45 输出，能分辨反射式视频分辨
率测试卡中圆形轮廓）。
4.红外距离试验：红外灯开启后，可识别样机 100m 处的人体轮廓。
5.水平中心分辨力试验：不小于 1100TVL（分辨率设置为 1920 ×1080、帧率设
置为 30 fps 码率设置为 2Mbps、300lx 光照环境、RJ45 输出）。</t>
  </si>
  <si>
    <t>监控摄像设备(摄像机支架 吊架式)</t>
  </si>
  <si>
    <t>监控摄像设备(摄像机支架 壁式)</t>
  </si>
  <si>
    <t>室内1080P网络红外半球摄像机(IP66)</t>
  </si>
  <si>
    <t>1.样机具有 1 个 RJ45 网口，内置 2.8mm/4.0mm/6.0mm 镜头可选，内置 GPU 芯片
及拾音器。
2.采用≥1/2.7″逐行扫描 200 万像素图像传感器。
3.红外距离试验：红外灯开启后，可识别样机 100m 处的人体轮廓。
4.水平中心分辨力试验：不小于 1100TVL（分辨率设置为 1920 ×1080、帧率设
置为 30 fps 码率设置为 2Mbps、300lx 光照环境、RJ45 输出）。
5.照度适应范围试验：照度适应范围不小于 135dB。</t>
  </si>
  <si>
    <t>室内1080P网络电梯半球摄像机</t>
  </si>
  <si>
    <t>1.内置 CPU/GPU/NPU 一体化芯片、1 个拾音器、1 个扬声器、具有 1 个 RJ45 接口、
1 个 SD 卡槽、1 个音频输入接口、1 个音频输出接口、1 个报警输入接口、1 个
报警输出接口。设备采用 DC12V 或 POE 供电。</t>
  </si>
  <si>
    <t>电梯楼层字符叠加器</t>
  </si>
  <si>
    <t>无线网桥（成对）</t>
  </si>
  <si>
    <t>枪机、半球摄像机开关电源 DY1</t>
  </si>
  <si>
    <t>DC12V/2A</t>
  </si>
  <si>
    <t>球机摄像机开关电源 DY2</t>
  </si>
  <si>
    <t>DC24V/5A</t>
  </si>
  <si>
    <t>网络监控防雷器</t>
  </si>
  <si>
    <t>电源、网线二合一;电源电涌保护特性:额定电压: Un 220V AC;持续运行电压:Uc 320V AC;保护水平:Up(8/20μs) 1.2kV;额定负载电流:IL 10A;标称放电电流:In(8/20μs) 5kA;放电电流: Imax(8/20μs) 10kA。网络信号电涌保护特性：持续运行电压：Uc 8V；保护水平：Upx-x(1.2/50μs) 20V；额定负载电流：IL 500mA；标称放电电流：In(8/20μs) 8kA；放电电流：Imax(8/20μs) 12kA；传输特性：100Mbps；插入损耗：&lt;0.5dB。</t>
  </si>
  <si>
    <t>视频监控系统服务器（含视频管理模块、电子地图模块、报警联动模块、智能分析模块）</t>
  </si>
  <si>
    <t>1、标准机柜式设计，1U高度，具备高强度使用。
2、E3-1260新一代处理器，并预留有第二颗CPU插槽
3、16G、DRR4内存及以上，企业级1000G硬盘*2，千兆网卡
4、配置原厂正版WINDOWS SEVER2016以上操作软件</t>
  </si>
  <si>
    <t>视频监控系统软件（视频管理综合平台）（含视频监控客户端管理软件）</t>
  </si>
  <si>
    <t>1.支持对拼接屏进行定时开机/关机、手动开机/关机、延迟关机
2.支持自动搜索、添加不同品牌 IPC 和 NVR
3.支持开窗、漫游、轮训、虚拟 LED 功能
4.右键点击窗口，支持查看窗口及分屏信息
5.支持坐标开窗，精确设置窗口在电视墙上的位置和大小，适用于不规则的窗口
布局
6.支持控制现场 4 台电脑分别通过拼接控制器 HDMI 信号源投屏</t>
  </si>
  <si>
    <t>流媒体服务器</t>
  </si>
  <si>
    <t>1、支持写入 256 路 4Mbps 视频流的同时，转发 256 路 4Mbps 视频流并回放 128
路 4Mbps 视频流。
2、支持≥1000 台设备接入，≥2000 路通道接入，≥2000 路云端设备通道接入。
3、支持 mp4、avi 格式的视频预览。
4、具有电源、风扇、电池、接口卡模块，支持磁盘、电源、风扇、电池的在线
热插拔。
5、支持 BBU 电池模块。
6、支持 JBOD、RAID5、RAID0、RAID1、RAID10、RAID6、RAID50，RAID 阵列即建
即用。
7、支持多个网口设置同一 IP 地址，实现数据链路冗余，当其中任意一条或多条
链路失效，不影响数据存储。
8、支持主 BIOS 及备 BIOS，主 BIOS 故障时可从备 BIOS 启动。等</t>
  </si>
  <si>
    <t>高空抛物监控服务器</t>
  </si>
  <si>
    <t>网络控制键盘</t>
  </si>
  <si>
    <t>1.设备具有功能按键、数字按键、≥1 块触摸屏、1 个遥感和 1 个飞梭，接口具备 1 个 RS485 接口、1 个 RS232 接口、1 个视频输出口、1 个 USB 接口、1 个音频
口、1 个网口、1 个电源口。2.支持 DC12V±25%供电，支持 POE 供电
3.具备 10.2 英寸电容触摸屏，分辨率不小于 1280*800。</t>
  </si>
  <si>
    <t>16盘位网络存储主机</t>
  </si>
  <si>
    <t>1. 应支持 16 个硬盘指示灯、1 个运行指示灯、1 个告警指示灯、1 个网络指示
灯；应内置不低于 6 个风扇，应支持不低于 2 个 HDMI 接口、1 个 VGA 接口、2
个解码卡插槽2.应支持不低于 24 路报警输入、8 路报警输出
3.应支持不低于 16 个 SATA3.0 接口、1 个 eSATA 接口
4.可接入 1000 个设备，可接入 2000 路通道（含云端设备通道）</t>
  </si>
  <si>
    <t>16盘位网络存储扩展柜</t>
  </si>
  <si>
    <t>24小时实时录像,30天回放存储
4M码流,6块盘做一组RAID5</t>
  </si>
  <si>
    <t>6T企业级硬盘</t>
  </si>
  <si>
    <t>HDD,6TB,7200,3.5,SATA3</t>
  </si>
  <si>
    <t>块</t>
  </si>
  <si>
    <t>9路高清解码器</t>
  </si>
  <si>
    <t>清视音频解码器，采用Linux操作系统，运行稳定可靠</t>
  </si>
  <si>
    <t>HDMI成品跳线(15m)</t>
  </si>
  <si>
    <t>拼接屏控制器（输入+输出 ≤8路）</t>
  </si>
  <si>
    <t xml:space="preserve">
1.设备具有 2 个 RJ45 网络接口、4 个 HDMI 输入接口，9 个 HDMI 输出接口、2 个
音频输入接口、2 个音频输出接口、2 个 USB3.0 接口、1 个 RS485 接口、1 个 RS232
接口、4 个报警输入接口、4 个报警输出接口。样机采用采用 AC220V 供电.               2.支持 1/2/3/4/5/6/7/8/9/10/13/16/25/36/64/96 分屏。
3.设备支持接入将传输协议设置为 ONVIF 协议和 GB28181-2016 协议的摄像机，
并进行解码上墙。
4.为保证与显示设备的适配性，设备输出分辨率应支持
3840*2160@60/1920*1080@60/1280*720@60/1024*768@60/1280*1024@60/1600*1
200@60/1680*1050@60/1440*900@60/1920*1080@50/1280*720@50 等。
</t>
  </si>
  <si>
    <t>液晶拼接屏电视墙</t>
  </si>
  <si>
    <t>（电视墙架9台）</t>
  </si>
  <si>
    <t>液晶拼接屏（55寸高亮,双边拼缝0.88mm）</t>
  </si>
  <si>
    <t>1.采用工业级面板，尺寸≥55 inch
物理拼缝≤0.88mm分辨率不小于 1920*1080
视频输入接口至少具备 1 个 DVI 接口，2 个 HDMI 接口，1 个 VGA 接口                2.液晶拼接显示单元整机采用冷轧钢板材质，结构件需一体成型，显示屏具备完
整后壳，不得以支架或挡板替代，无任何裸露在外的电路线，整体美观大方。
3.控制接口：1 个输入 RS-232 接口，1 个输出 RS-232 接口,1 个红外接口，1 个
USB 接口，具备 U 盘内视频，文档等文件的直接播放功能；液晶单元软件程序支
持通过 USB 口升级。
4.设备应支持被 CS 客户端集中管理 ，支持多级用户权限管理、支持多场景模
式管理。</t>
  </si>
  <si>
    <t>一卡通管理系统服务器</t>
  </si>
  <si>
    <t>1.标准机柜式设计，1U 高度，具备高强度使用。
2.E3-1260 新一代处理器，并预留有第二颗 CPU 插槽
3.8G、DRR4 内存及以上，企业级 500G 硬盘*2
4.配置原厂正版 WINDOWS SEVER2016 以上操作软件</t>
  </si>
  <si>
    <t>一卡通管理平台软件（含客户端软件）</t>
  </si>
  <si>
    <t>门禁、停车场、对讲等功能模块，一卡多用。</t>
  </si>
  <si>
    <t>A4激光打印机</t>
  </si>
  <si>
    <t>接口类型USB2.0；首页输出时间9.3s；打印速度14ppm；打印分辨率2400×600dpi；</t>
  </si>
  <si>
    <t>发卡器</t>
  </si>
  <si>
    <t>1.通讯方式 USB-Client
2.类型 非接触式读卡
3.工作频率 13.56MHZ
4.读卡类型 二代身份证、Mifare 卡
5.通信接口 USB 模拟键盘输出
6.供电方式 USB 供电</t>
  </si>
  <si>
    <t>门禁读卡器（带键盘）</t>
  </si>
  <si>
    <t>1.读卡频率 13.56MHz
2.工作模式 wiegand26/34
3.工作电压 DC5V、工作电流 120mA
4.内置 LED 三色 LED</t>
  </si>
  <si>
    <t>出门按钮</t>
  </si>
  <si>
    <t>单门磁力锁</t>
  </si>
  <si>
    <t>单门磁力锁：280kg(600Lbs)直线拉力， 单门磁力锁，铝材选用阳极氧化，锁体和吸板选用化学电镀使附着力更强，防腐蚀性能更高；</t>
  </si>
  <si>
    <t>双门磁力锁</t>
  </si>
  <si>
    <t>双门磁力锁：280kg(600Lbs)直线拉力，双门磁力锁，铝材选用阳极氧化，锁体和吸板选用化学电镀使附着力更强，防腐蚀性能更高；</t>
  </si>
  <si>
    <t>2门控制器箱（含电源）</t>
  </si>
  <si>
    <t>1.处理器：32 位处理器
2.管控门数：2 门
3.通讯方式：上行 TCP/IP、RS485
4.读卡器接口：RS485 和 Wiegand 双通讯接口
5.存储容量：10 万张卡和 30 万记录存储
6.工作电压：自带机箱和供电电源（AC220V 输入），工作电压 DC 12V，功耗≤
4W（不带负载）</t>
  </si>
  <si>
    <t>4门控制器箱（含电源）</t>
  </si>
  <si>
    <t>1.卡容量 4.2 万
2.记录容量 20 万     3.通讯方式 TCP/IP
4.门控数 4、接入读卡器数 8、韦根输入接口数（最大耐压 DC14V） 8、韦根协
议格式 WG18/26/34/66、继电器输出 4 组（7A）、门磁端口 4 个、消防模块拓
展接口 1
5.工作温度 -10℃ ~ +65℃
6.额定输入电压 AC100V-AC240V(50Hz or 60Hz)</t>
  </si>
  <si>
    <t>门禁控制系统管理服务器</t>
  </si>
  <si>
    <t>1、标准机柜式设计，1U高度，具备高强度使用。
2、E3-1260新一代处理器，并预留有第二颗CPU插槽
3、16G、DRR4内存及以上，企业级1000G硬盘*2，千兆网卡
4、配置原厂正版WINDOWS SEVER2016以上操作软件。</t>
  </si>
  <si>
    <t>门禁管理系统管理软件</t>
  </si>
  <si>
    <t>门禁系统专业配套软件，对所有门禁进行统一配置管理</t>
  </si>
  <si>
    <t>地感线圈车辆探测器</t>
  </si>
  <si>
    <t>1.支持 2 个线圈输入
2.可检测出二轮以上的机动车辆
3.具有故障检测功能，能输出线圈工作状态
4.具有防浪涌雷击保护功能，能有效保护车辆检测器
5.快速、有效、准确检测车辆的到达和离开</t>
  </si>
  <si>
    <t>收费显示屏</t>
  </si>
  <si>
    <t>停车场入口显示屏</t>
  </si>
  <si>
    <t>高速栏杆机（一体式快速道闸主机）</t>
  </si>
  <si>
    <t>1.最大杆长：3 米/4 米/ 5 米/6 米
2.道闸方向：右向/左向
3.道闸类型：直杆/伸缩直杆
4. 升降速度较快，灵活、便捷、易用;</t>
  </si>
  <si>
    <t>车牌识别一体机(主机)</t>
  </si>
  <si>
    <t>1、集成抓拍、显示、语音播报、补光功能，有效节省施工布线成本
2、部署便捷，整机安装更方便，相机角度可调节
3、内置 200 万像素高清摄像机，F1.0 大光圈，0.003lux 星光级成像
4、实况支持主辅码流输出，最高支持 1080P 分辨率，帧率高达 25fps
5、相机内置智能算法，支持车牌、车型、车标、车身颜色等识别
6、支持视频触发、线圈触发、雷达触发等多种触发模式，捕获抓拍率高
7、LED 红黄绿三色显示，支持 4 行两列自定义显示内容
8、搭配万能语音播报，可自定义播报过车、收费等提示
9、内置 6 颗大功率暖光灯珠，补光均匀，满足不同场景补光需求
10、工作电压：AC 220V ±10%
11、尺寸：180mmx 宽 150mm x 高 1380mm
12、工作温度：-20℃~50℃
13、防护等级：IP54</t>
  </si>
  <si>
    <t>车牌识别一体机(从机)</t>
  </si>
  <si>
    <t>1）视频压缩标准：H.264/H.265/MJPEG，压缩输出码率 32 Kbps~16M bps；
2）最大图像尺寸：1920*1200，帧率：25fps(1920*1200)
3）通讯接口：1 个 RJ45 10M/100M 自适应以太网口，串口：1 个 RS-485 接口，1 个 RS-232 接口
内置 LED 灯 支持 2 个内置 LED 灯，音频输入 1 路音频输入，音频输出：1 路音频输出，触发输入：3 路触发输入，其中 1 路 IO 触发输入、2 路报警输入，2 路继电器输出，支持道闸开</t>
  </si>
  <si>
    <t>停车场系统管理服务器</t>
  </si>
  <si>
    <t>1、无需配置 PC 硬件，内嵌 Linux 系统，搭配多种网络防护手段免去繁琐配置软
件，省时省力又省心；
2、支持 BS 端后台远程管理，CS 端岗亭本地操作；
3、8 内网口 1 外网口，网口支持手拉手；
4、标配 1 块 3.5 寸的 1T 硬盘、2 个 USB 接口；
5、支持 4 通道实况画面管理；</t>
  </si>
  <si>
    <t>停车费线上缴费系统</t>
  </si>
  <si>
    <t xml:space="preserve"> </t>
  </si>
  <si>
    <t>停车场管理系统管理软件（含客户端管理软件）</t>
  </si>
  <si>
    <t>停车场系统专业配套软件，对系统进行统一配置管理</t>
  </si>
  <si>
    <t>光纤收发器</t>
  </si>
  <si>
    <t>8口网络交换机</t>
  </si>
  <si>
    <t>紧急报警按钮</t>
  </si>
  <si>
    <t>（1）双门磁力锁：280kg(600Lbs)直线拉力，双门磁力锁，铝材选用阳极氧化，锁体和吸板选用化学电镀使附着力更强，防腐蚀性能更高；</t>
  </si>
  <si>
    <t>（1）单门磁力锁：280kg(600Lbs)直线拉力， 单门磁力锁，铝材选用阳极氧化，锁体和吸板选用化学电镀使附着力更强，防腐蚀性能更高；</t>
  </si>
  <si>
    <t>可视对讲室内机（支持WIFI）</t>
  </si>
  <si>
    <t>1.通讯方式：TCP/IP。
2.操作系统：Linux。
3.屏幕尺寸：7 寸 TFT-LCD。
4.分辨率：1024*600 或以上。
5.安装方式：壁挂式。</t>
  </si>
  <si>
    <t>单元门口机</t>
  </si>
  <si>
    <t>1.通讯方式：TCP/IP。
2.屏幕尺寸：4.3 寸 TFT-LCD 或以上。
3.分辨率：480*272。
4.内存：不小于 2GB。
5.Flash：不小于 8GB 。
6.防护等级：IP54 或以上。
7.具有防拆报警功能，遭到破坏时应立即向管理中心发出报警信号。
8.开门方式：密码、刷卡、二维码、蓝牙及人脸识别（含人体探测功能、活体检
测，能够规避图片开门）开锁功能（人脸识别数量不少于 20000 人）。（提供权
威机构出具的有效检验报告复印件并加盖公章）
9.摄像头选用 200 万像素，1/2.8" CCD，并具备 LED 夜光补充及逆光补偿功能，
在夜间或强光下也可清晰辨认访客。</t>
  </si>
  <si>
    <t>围墙机</t>
  </si>
  <si>
    <t>1.设备采用直流有刷电机加编码盘，通过自研算法有效保障设备稳定可靠运行，
最少支持 300 万次无故障通行；设备可联网运行，支持远程控制管理功能，也可
单机离线运行；设备集成门禁主控板，可扩展人脸识别组件、读卡器（不支持指
纹认证扩展）等多种认证方式；
2.设备集成了无线接收器，搭配遥控器使用可实现遥控开门（1 个接收器最多关
联 32 个遥控器，1 个遥控器最多能关联 6 个接收器）；</t>
  </si>
  <si>
    <t>室内分机电源 DY3</t>
  </si>
  <si>
    <t>DC18V/2A</t>
  </si>
  <si>
    <t>围墙机、单元门口机电源 DY4</t>
  </si>
  <si>
    <t xml:space="preserve">对讲电源箱 </t>
  </si>
  <si>
    <t>350*400*120mm</t>
  </si>
  <si>
    <t>楼宇可视对讲系统管理软件</t>
  </si>
  <si>
    <t>1)智慧社区软件管理平台需具备但不局限于小区居民信息脱敏后接收管理功能，
如前端设备信息、居民信息等。具备人脸识别数据、智慧门禁数据管理功能等。
2)支持连接云管理平台后，实现多小区统一管理。
3)提供标准第三方对接接口，可实现各平台灵活应用对接。
4)在智慧社区平台软件中，可查看可视对讲系统上各个设备的通讯状态，也可以
看到各个梯口机或围墙机的状态等设备管理。
5)设备支持自动巡检，在智慧社区软件管理平台可显示故障点，便于物业管理维
修人员及时采取相应的维修措施。
6)使用辅助管理软件可对住户室内终端机进行批量在线升级。
7)可对用户设防、撤防及报警信息进行管理，查看报警信息。小区住户管理信息
的录入和查询、信息发布与管理。</t>
  </si>
  <si>
    <t>管理员机</t>
  </si>
  <si>
    <t>1.可对梯口机、室内机的呼叫或监视、事件信息等进行接收、管理和控制。
2.系统采用可视对讲管理中心机，多个管理中心间可联网，相互呼叫通话。
3.彩色 TFT 屏幕，分辨率 1280*800，触摸屏操作。
4.管理主机带摄像头,分辨率 130W 或以上。
5.管理主机应自保存呼叫记录、报警记录及操作日志，并输出至其它监控设备或
计算机服务器上，记录保存时间大于 30 天，便于日后调查。
6.可与室内机进行双向呼叫对讲，可接收梯口机或小区围墙机的呼叫进行可视对
讲，进行控制开锁。</t>
  </si>
  <si>
    <t>4线制脉冲电子围栏</t>
  </si>
  <si>
    <t>(防区01，总长81.7米，包含传感器、不锈钢合金线、警灯、夜光警示排、声光频闪灯、高压避雷器、支架、接线器、紧线器、不锈钢拉力柱、受力柱、绝缘柱、中间柱)</t>
  </si>
  <si>
    <t>(防区02，总长57.6米，包含传感器、不锈钢合金线、警灯、夜光警示排、声光频闪灯、高压避雷器、支架、接线器、紧线器、不锈钢拉力柱、受力柱、绝缘柱、中间柱)</t>
  </si>
  <si>
    <t>(防区03，总长31.4米，包含传感器、不锈钢合金线、警灯、夜光警示排、声光频闪灯、高压避雷器、支架、接线器、紧线器、不锈钢拉力柱、受力柱、绝缘柱、中间柱)</t>
  </si>
  <si>
    <t>(防区04，总长63.4米，包含传感器、不锈钢合金线、警灯、夜光警示排、声光频闪灯、高压避雷器、支架、接线器、紧线器、不锈钢拉力柱、受力柱、绝缘柱、中间柱)</t>
  </si>
  <si>
    <t>(防区05，总长84.4米，包含传感器、不锈钢合金线、警灯、夜光警示排、声光频闪灯、高压避雷器、支架、接线器、紧线器、不锈钢拉力柱、受力柱、绝缘柱、中间柱)</t>
  </si>
  <si>
    <t>(防区06，总长81.8米，包含传感器、不锈钢合金线、警灯、夜光警示排、声光频闪灯、高压避雷器、支架、接线器、紧线器、不锈钢拉力柱、受力柱、绝缘柱、中间柱)</t>
  </si>
  <si>
    <t>(防区07，总长75.3米，包含传感器、不锈钢合金线、警灯、夜光警示排、声光频闪灯、高压避雷器、支架、接线器、紧线器、不锈钢拉力柱、受力柱、绝缘柱、中间柱)</t>
  </si>
  <si>
    <t>(防区08，总长63.2米，包含传感器、不锈钢合金线、警灯、夜光警示排、声光频闪灯、高压避雷器、支架、接线器、紧线器、不锈钢拉力柱、受力柱、绝缘柱、中间柱)</t>
  </si>
  <si>
    <t>(防区09，总长86.9米，包含传感器、不锈钢合金线、警灯、夜光警示排、声光频闪灯、高压避雷器、支架、接线器、紧线器、不锈钢拉力柱、受力柱、绝缘柱、中间柱)</t>
  </si>
  <si>
    <t>(防区10，总长61.4米，包含传感器、不锈钢合金线、警灯、夜光警示排、声光频闪灯、高压避雷器、支架、接线器、紧线器、不锈钢拉力柱、受力柱、绝缘柱、中间柱)</t>
  </si>
  <si>
    <t>(防区11，总长41.3米，包含传感器、不锈钢合金线、警灯、夜光警示排、声光频闪灯、高压避雷器、支架、接线器、紧线器、不锈钢拉力柱、受力柱、绝缘柱、中间柱)</t>
  </si>
  <si>
    <t>(防区12，总长66.4米，包含传感器、不锈钢合金线、警灯、夜光警示排、声光频闪灯、高压避雷器、支架、接线器、紧线器、不锈钢拉力柱、受力柱、绝缘柱、中间柱)</t>
  </si>
  <si>
    <t>(防区13，总长58.3米，包含传感器、不锈钢合金线、警灯、夜光警示排、声光频闪灯、高压避雷器、支架、接线器、紧线器、不锈钢拉力柱、受力柱、绝缘柱、中间柱)</t>
  </si>
  <si>
    <t>(防区14，总长50.7米，包含传感器、不锈钢合金线、警灯、夜光警示排、声光频闪灯、高压避雷器、支架、接线器、紧线器、不锈钢拉力柱、受力柱、绝缘柱、中间柱)</t>
  </si>
  <si>
    <t>(防区15，总长69.3米，包含传感器、不锈钢合金线、警灯、夜光警示排、声光频闪灯、高压避雷器、支架、接线器、紧线器、不锈钢拉力柱、受力柱、绝缘柱、中间柱)</t>
  </si>
  <si>
    <t>BJX室外报警设备箱（不锈钢）</t>
  </si>
  <si>
    <t>400mm*600mm*200mm</t>
  </si>
  <si>
    <t>总线防雷器</t>
  </si>
  <si>
    <t>控制键盘</t>
  </si>
  <si>
    <t>1.支持 IP 上行通信；具有交互界面，显示主机推送的设备状态和警情，并可进
行系统/参数设定
2.接口能力 RJ45 接口*1 个；RS485*1 路；NC/NO 输出*2 路；RS232 打印机*1 路
(配增强模块)；语音输出*1 路(需外接功放)，联动输出 NC/NO 输出*2 路</t>
  </si>
  <si>
    <t>32路继电器板</t>
  </si>
  <si>
    <t>1.提供 16 个开关量输出的总线通信扩展模块
2.使用时能直接连接在键盘接口的总线上
3.实现防区 1 对 1、1 对多、多对 1 的联动</t>
  </si>
  <si>
    <t>周界防越报警主机（带通信接口模块）</t>
  </si>
  <si>
    <t xml:space="preserve">1.同时支持总线通信(联动输出)和 IP 网络通信。
2.支持 RUI ,WEB 远程访问，支持 100 张平面图。
3.大容量设计：同时支持 150 路网络防区扩展模块，支持 1200 个有线防区和 4000
个无线双向防区。
4.支持 1 路 RS485 总线，丰富业务联动，最多可接入 4 个 32 路 LED 指示灯模块
和 4 个 16 路继电器输出模块。
5.支持防区报警联动视频直播监控，支持 100 个视频关联设备防区&amp;1 路输出,支
持防区扩展模块自动识别，远程设置模块网络参数和服务器参数,支持报警时 1
路 NC/NO 输出，1 路 DC 12V 电压信号输出。
6.可接入 64 个操作键盘子系统，独立布撤防，管理信息可修改。
7.自带 2 个 USB 接口，可连接标准显示器，鼠标等设备进行控制和显示。
</t>
  </si>
  <si>
    <t>总线驱动器</t>
  </si>
  <si>
    <t>周界入侵报警系统软件</t>
  </si>
  <si>
    <t>1）支持跨网段管理，远程设置模块参数；支持用户鉴权和认证加密功能；
2）具备分权分域管理权限的功能，实现3级分权和100个用户管理；
3）布撤防功能可支持128个自动布撤防时间表 ；
4）具有系统管理、统计分析的功能，报警管理、设备管理（布撤防、报警、在/离线等）、电子地图、撤防、打印、联动声光或视频；
5）具备部分客制化业务能力，如用户logo等；  
6）具有报警管理和10万条事件与日志管理功能；
7）支持第三方平台和设备业务对接标准接口和定制功能；  
8）支持云端电话、短信、微信推送通知</t>
  </si>
  <si>
    <t>壁挂式冲脉主机</t>
  </si>
  <si>
    <t>1.壁挂式安装、远程设备自动切换，减少白天误触伤害
2.液晶显示画面显示工作状态，短路、断线、防拆、触网、防剪、旁路(防短接)
等报警，设备故障自检，短路、断线、触网、旁路(防短接)报警延时可在[1,60]S
内自由设定，超低误报率；
3.可通过键盘控制器或 PC 机软件实现双通路对主机布撤防，支持 NC、RS485 和
IP 网络等多种可选通信方式                 4.主机自带声音报警功能，本地实时响应；
5.单防区：自带 1 路报警输入和 1 路报警输出；
6.双防区主机可以针对主机内部防区独立布撤防，
8.支持远程在线升级固件.</t>
  </si>
  <si>
    <t>钢制槽式桥架</t>
  </si>
  <si>
    <t>CT-50*50</t>
  </si>
  <si>
    <t>CT-100*100</t>
  </si>
  <si>
    <t>钢制槽式桥架(一块隔板)</t>
  </si>
  <si>
    <t>CT-200*100</t>
  </si>
  <si>
    <t>电缆桥架支撑架安装</t>
  </si>
  <si>
    <t>t</t>
  </si>
  <si>
    <t>有机防火堵料</t>
  </si>
  <si>
    <t>m3</t>
  </si>
  <si>
    <t xml:space="preserve">钢制空白面板 </t>
  </si>
  <si>
    <t xml:space="preserve">立式舒适空调 </t>
  </si>
  <si>
    <t>3P</t>
  </si>
  <si>
    <t>接地铜排</t>
  </si>
  <si>
    <t xml:space="preserve"> 40*4mm</t>
  </si>
  <si>
    <t>30*3mm</t>
  </si>
  <si>
    <t xml:space="preserve">40*4*200接地母排 </t>
  </si>
  <si>
    <t>五孔空调插座</t>
  </si>
  <si>
    <t>220V,20A</t>
  </si>
  <si>
    <t>五孔PDU插座</t>
  </si>
  <si>
    <t>（8位 1.8米 220V 10A）</t>
  </si>
  <si>
    <t>消控室指示灯</t>
  </si>
  <si>
    <t>AC220V  1W</t>
  </si>
  <si>
    <t xml:space="preserve">三管LED灯（带应急电源条）  </t>
  </si>
  <si>
    <t>600mm*1200mm 36W</t>
  </si>
  <si>
    <t>安全出口指示灯</t>
  </si>
  <si>
    <t>AC220V 1W</t>
  </si>
  <si>
    <t>角钢</t>
  </si>
  <si>
    <t>40*4mm</t>
  </si>
  <si>
    <t>镀锌圆钢</t>
  </si>
  <si>
    <t xml:space="preserve">Φ12 </t>
  </si>
  <si>
    <t>碎石</t>
  </si>
  <si>
    <t>Φ40以上</t>
  </si>
  <si>
    <t>轻型铸铁井盖</t>
  </si>
  <si>
    <t>500*400</t>
  </si>
  <si>
    <t>热镀锌钢管</t>
  </si>
  <si>
    <t>DN50*3.8mm</t>
  </si>
  <si>
    <t>无缝钢管</t>
  </si>
  <si>
    <t>Φ89×4</t>
  </si>
  <si>
    <t>PC管</t>
  </si>
  <si>
    <t>DN50</t>
  </si>
  <si>
    <t>铜导线</t>
  </si>
  <si>
    <t>BVR-35</t>
  </si>
  <si>
    <t>BVR-16</t>
  </si>
  <si>
    <t>BVR-6</t>
  </si>
  <si>
    <t>Φ12 0.9m</t>
  </si>
  <si>
    <t>铜芯软导线</t>
  </si>
  <si>
    <t>RVV4*1.0</t>
  </si>
  <si>
    <t>RVV2*0.5</t>
  </si>
  <si>
    <t>RVVP6*1.0</t>
  </si>
  <si>
    <t>ZR-RVS-2*1.5</t>
  </si>
  <si>
    <t>通信配套</t>
  </si>
  <si>
    <t>金属软管 DN32</t>
  </si>
  <si>
    <t>双管LED灯</t>
  </si>
  <si>
    <t>10.504</t>
  </si>
  <si>
    <t>55.000</t>
  </si>
  <si>
    <t>钢板接热镀锌接地铁排（300*10*100mm）</t>
  </si>
  <si>
    <t>12.060</t>
  </si>
  <si>
    <t>15.000</t>
  </si>
  <si>
    <t>镀锌扁钢50*5mm</t>
  </si>
  <si>
    <t>112.665</t>
  </si>
  <si>
    <t>10.342</t>
  </si>
  <si>
    <t>ZR-BV-2.5</t>
  </si>
  <si>
    <t>174.000</t>
  </si>
  <si>
    <t>1芯皮线光缆</t>
  </si>
  <si>
    <t>52168.863</t>
  </si>
  <si>
    <t>GYXTW-24B1</t>
  </si>
  <si>
    <t>307.610</t>
  </si>
  <si>
    <t>GYXTW-48B1</t>
  </si>
  <si>
    <t>7949.009</t>
  </si>
  <si>
    <t>通信桥架-100*50</t>
  </si>
  <si>
    <t>80.598</t>
  </si>
  <si>
    <t>通信桥架-200*100</t>
  </si>
  <si>
    <t>505.808</t>
  </si>
  <si>
    <t>通信桥架-300*100</t>
  </si>
  <si>
    <t>183.618</t>
  </si>
  <si>
    <t>通信桥架-400*100</t>
  </si>
  <si>
    <t>161.196</t>
  </si>
  <si>
    <t>通信桥架-100*100</t>
  </si>
  <si>
    <t>53.429</t>
  </si>
  <si>
    <t>通信专用铝合金走线架（宽600mm）</t>
  </si>
  <si>
    <t>92.920</t>
  </si>
  <si>
    <t>MPP110*10</t>
  </si>
  <si>
    <t>1561.480</t>
  </si>
  <si>
    <t>38.940</t>
  </si>
  <si>
    <t>光缆终端活接头及附件</t>
  </si>
  <si>
    <t>5235.840</t>
  </si>
  <si>
    <t>接线盒</t>
  </si>
  <si>
    <t>20.400</t>
  </si>
  <si>
    <t>2.140</t>
  </si>
  <si>
    <t>光纤86盒</t>
  </si>
  <si>
    <t>1071.000</t>
  </si>
  <si>
    <t>户内弱电箱</t>
  </si>
  <si>
    <t>32.000</t>
  </si>
  <si>
    <t>80.000</t>
  </si>
  <si>
    <t>12芯成端箱</t>
  </si>
  <si>
    <t>9.000</t>
  </si>
  <si>
    <t>40.000</t>
  </si>
  <si>
    <t>48芯直熔箱</t>
  </si>
  <si>
    <t>50.000</t>
  </si>
  <si>
    <t>9716.200</t>
  </si>
  <si>
    <t>尾纤</t>
  </si>
  <si>
    <t>10m单头</t>
  </si>
  <si>
    <t>9620.000</t>
  </si>
  <si>
    <t>球墨铸铁井盖</t>
  </si>
  <si>
    <t>1020*770mm</t>
  </si>
  <si>
    <t>座</t>
  </si>
  <si>
    <t>12.000</t>
  </si>
  <si>
    <t>1350.000</t>
  </si>
  <si>
    <t>72芯一体化终端熔接框（高度：4U）</t>
  </si>
  <si>
    <t>38.000</t>
  </si>
  <si>
    <t>成套配电箱安装   AC-PDB(铁塔)</t>
  </si>
  <si>
    <t>1.000</t>
  </si>
  <si>
    <t>1250.000</t>
  </si>
  <si>
    <t>成套配电箱安装   AC-PDB(移动)</t>
  </si>
  <si>
    <t>成套配电箱安装   AC-PDB(联通)</t>
  </si>
  <si>
    <t>成套配电箱安装   AC-PDB(电信)</t>
  </si>
  <si>
    <t>用户机柜（800*600*2000mm）</t>
  </si>
  <si>
    <t>4.000</t>
  </si>
  <si>
    <t>专家签署意见</t>
  </si>
  <si>
    <t xml:space="preserve">
                                                                  年     月     日</t>
  </si>
  <si>
    <t>签署意见</t>
  </si>
  <si>
    <t xml:space="preserve">
         造价咨询单位负责人：
                                 （签字、加盖单位公章）
                                     年      月      日                   </t>
  </si>
  <si>
    <t xml:space="preserve">
       建设单位项目负责人：
                               （签字、加盖单位公章）
                                     年      月      日                   </t>
  </si>
  <si>
    <t>龙岩市本级财政投资建设项目缺项材料选用定价审批表
（单项材料总价20万元以上）</t>
  </si>
  <si>
    <t>红炭山安置小区智能化、通信等相关配套工程</t>
  </si>
  <si>
    <t>立项批复文号</t>
  </si>
  <si>
    <t>龙发改审批【2019】56号</t>
  </si>
  <si>
    <t>项目主管部门</t>
  </si>
  <si>
    <t>项目单位意见</t>
  </si>
  <si>
    <t>项目主管部门审查意见</t>
  </si>
  <si>
    <t>规格与相关要求</t>
  </si>
  <si>
    <t>合计（元）</t>
  </si>
  <si>
    <t xml:space="preserve">                  
 造价咨询单位负责人：
（签字、加盖单位公章）
                          年    月    日                   </t>
  </si>
  <si>
    <t xml:space="preserve">
单位负责人：
（签字、加盖单位公章）
             年   月   日                   </t>
  </si>
  <si>
    <t>主管部门单位负责人：
          （签字、加盖单位公章）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</si>
</sst>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 "/>
    <numFmt numFmtId="179" formatCode="0.000"/>
    <numFmt numFmtId="180" formatCode="0_ "/>
  </numFmts>
  <fonts count="57">
    <font>
      <sz val="11"/>
      <color theme="1"/>
      <name val="Calibri"/>
      <family val="0"/>
    </font>
    <font>
      <sz val="11"/>
      <name val="宋体"/>
      <family val="0"/>
    </font>
    <font>
      <sz val="9"/>
      <name val="宋体"/>
      <family val="0"/>
    </font>
    <font>
      <sz val="10"/>
      <color indexed="8"/>
      <name val="宋体"/>
      <family val="0"/>
    </font>
    <font>
      <sz val="18"/>
      <name val="宋体"/>
      <family val="0"/>
    </font>
    <font>
      <sz val="11"/>
      <color indexed="8"/>
      <name val="宋体"/>
      <family val="0"/>
    </font>
    <font>
      <sz val="10"/>
      <name val="宋体"/>
      <family val="0"/>
    </font>
    <font>
      <sz val="9"/>
      <color indexed="8"/>
      <name val="宋体"/>
      <family val="0"/>
    </font>
    <font>
      <sz val="1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2"/>
      <name val="宋体"/>
      <family val="0"/>
    </font>
    <font>
      <b/>
      <sz val="18"/>
      <color indexed="62"/>
      <name val="宋体"/>
      <family val="0"/>
    </font>
    <font>
      <sz val="10"/>
      <name val="Arial"/>
      <family val="2"/>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mbria"/>
      <family val="0"/>
    </font>
    <font>
      <sz val="11"/>
      <color theme="1"/>
      <name val="宋体"/>
      <family val="0"/>
    </font>
    <font>
      <sz val="11"/>
      <color theme="1"/>
      <name val="Cambria"/>
      <family val="0"/>
    </font>
    <font>
      <sz val="10"/>
      <name val="Cambria"/>
      <family val="0"/>
    </font>
    <font>
      <sz val="9"/>
      <color theme="1"/>
      <name val="Cambria"/>
      <family val="0"/>
    </font>
    <font>
      <sz val="9"/>
      <color theme="1"/>
      <name val="宋体"/>
      <family val="0"/>
    </font>
    <font>
      <sz val="18"/>
      <color theme="1"/>
      <name val="Cambria"/>
      <family val="0"/>
    </font>
    <font>
      <sz val="10"/>
      <name val="Calibri"/>
      <family val="0"/>
    </font>
    <font>
      <sz val="9"/>
      <name val="Cambria"/>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5"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5" fillId="0" borderId="0" applyFont="0" applyFill="0" applyBorder="0" applyAlignment="0" applyProtection="0"/>
    <xf numFmtId="0" fontId="33" fillId="0" borderId="0" applyNumberFormat="0" applyFill="0" applyBorder="0" applyAlignment="0" applyProtection="0"/>
    <xf numFmtId="0" fontId="5"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6" fillId="0" borderId="0">
      <alignment/>
      <protection/>
    </xf>
    <xf numFmtId="0" fontId="36" fillId="0" borderId="0" applyNumberFormat="0" applyFill="0" applyBorder="0" applyAlignment="0" applyProtection="0"/>
    <xf numFmtId="0" fontId="18" fillId="0" borderId="0">
      <alignment/>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16" fillId="0" borderId="0">
      <alignment/>
      <protection/>
    </xf>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6" fillId="0" borderId="0">
      <alignment/>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0" fillId="0" borderId="0">
      <alignment vertical="center"/>
      <protection/>
    </xf>
    <xf numFmtId="0" fontId="31" fillId="30" borderId="0" applyNumberFormat="0" applyBorder="0" applyAlignment="0" applyProtection="0"/>
    <xf numFmtId="0" fontId="0" fillId="31" borderId="0" applyNumberFormat="0" applyBorder="0" applyAlignment="0" applyProtection="0"/>
    <xf numFmtId="0" fontId="16" fillId="0" borderId="0">
      <alignment/>
      <protection/>
    </xf>
    <xf numFmtId="0" fontId="16" fillId="0" borderId="0">
      <alignment vertical="center"/>
      <protection/>
    </xf>
    <xf numFmtId="0" fontId="31" fillId="32" borderId="0" applyNumberFormat="0" applyBorder="0" applyAlignment="0" applyProtection="0"/>
    <xf numFmtId="0" fontId="0"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protection/>
    </xf>
  </cellStyleXfs>
  <cellXfs count="95">
    <xf numFmtId="0" fontId="0" fillId="0" borderId="0" xfId="0" applyFont="1" applyAlignment="1">
      <alignment vertical="center"/>
    </xf>
    <xf numFmtId="0" fontId="2" fillId="0" borderId="0" xfId="0" applyFont="1" applyFill="1" applyBorder="1" applyAlignment="1">
      <alignment vertical="center" wrapText="1"/>
    </xf>
    <xf numFmtId="0" fontId="47"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8"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176" fontId="50"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8" fillId="0" borderId="21"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24" xfId="0" applyFont="1" applyFill="1" applyBorder="1" applyAlignment="1">
      <alignment horizontal="left" vertical="center" wrapText="1"/>
    </xf>
    <xf numFmtId="0" fontId="48" fillId="0" borderId="0" xfId="0" applyFont="1" applyFill="1" applyAlignment="1">
      <alignment horizontal="left" vertical="center" wrapText="1"/>
    </xf>
    <xf numFmtId="0" fontId="48" fillId="0" borderId="25"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8" xfId="0" applyFont="1" applyFill="1" applyBorder="1" applyAlignment="1">
      <alignment horizontal="left" vertical="center" wrapText="1"/>
    </xf>
    <xf numFmtId="176" fontId="49" fillId="0" borderId="10"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29" xfId="0" applyFont="1" applyFill="1" applyBorder="1" applyAlignment="1">
      <alignment horizontal="center" vertical="center" wrapText="1"/>
    </xf>
    <xf numFmtId="179" fontId="6" fillId="0" borderId="10" xfId="0" applyNumberFormat="1" applyFont="1" applyFill="1" applyBorder="1" applyAlignment="1">
      <alignment horizontal="center" vertical="center" wrapText="1" shrinkToFit="1"/>
    </xf>
    <xf numFmtId="0" fontId="51" fillId="0" borderId="10" xfId="0" applyFont="1" applyFill="1" applyBorder="1" applyAlignment="1">
      <alignment horizontal="center" vertical="center" wrapText="1"/>
    </xf>
    <xf numFmtId="179" fontId="52" fillId="0" borderId="10" xfId="0" applyNumberFormat="1" applyFont="1" applyBorder="1" applyAlignment="1">
      <alignment horizontal="center" vertical="center" wrapText="1" shrinkToFit="1"/>
    </xf>
    <xf numFmtId="0" fontId="47" fillId="0" borderId="3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Border="1" applyAlignment="1">
      <alignment horizontal="center" vertical="center" wrapText="1"/>
    </xf>
    <xf numFmtId="177" fontId="47" fillId="0" borderId="0" xfId="0" applyNumberFormat="1" applyFont="1" applyFill="1" applyAlignment="1">
      <alignment horizontal="center" vertical="center" wrapText="1"/>
    </xf>
    <xf numFmtId="176" fontId="47" fillId="0" borderId="0" xfId="0" applyNumberFormat="1" applyFont="1" applyFill="1" applyAlignment="1">
      <alignment horizontal="center" vertical="center" wrapText="1"/>
    </xf>
    <xf numFmtId="0" fontId="47" fillId="0" borderId="0" xfId="0" applyFont="1" applyFill="1" applyAlignment="1">
      <alignment horizontal="center" vertical="center"/>
    </xf>
    <xf numFmtId="0" fontId="53" fillId="0" borderId="10" xfId="0"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6" fontId="54" fillId="0" borderId="10" xfId="0" applyNumberFormat="1"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Alignment="1">
      <alignment horizontal="center" vertical="center"/>
    </xf>
    <xf numFmtId="0" fontId="6" fillId="0" borderId="10" xfId="0" applyFont="1" applyFill="1" applyBorder="1" applyAlignment="1">
      <alignment horizontal="left" vertical="center" wrapText="1"/>
    </xf>
    <xf numFmtId="176" fontId="53"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54" fillId="0" borderId="30" xfId="0" applyFont="1" applyFill="1" applyBorder="1" applyAlignment="1">
      <alignment horizontal="center" vertical="center" wrapText="1"/>
    </xf>
    <xf numFmtId="0" fontId="2" fillId="0" borderId="10" xfId="0" applyFont="1" applyFill="1" applyBorder="1" applyAlignment="1">
      <alignment vertical="center" wrapText="1"/>
    </xf>
    <xf numFmtId="0" fontId="56" fillId="0" borderId="0" xfId="0" applyFont="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Alignment="1">
      <alignment horizontal="left" vertical="center" wrapText="1"/>
    </xf>
    <xf numFmtId="180" fontId="47"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27"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常规 56" xfId="64"/>
    <cellStyle name="强调文字颜色 6" xfId="65"/>
    <cellStyle name="40% - 强调文字颜色 6" xfId="66"/>
    <cellStyle name="0,0&#13;&#10;NA&#13;&#10;" xfId="67"/>
    <cellStyle name="常规 10" xfId="68"/>
    <cellStyle name="60% - 强调文字颜色 6" xfId="69"/>
    <cellStyle name="Normal" xfId="70"/>
    <cellStyle name="常规 11" xfId="71"/>
    <cellStyle name="常规 2" xfId="72"/>
    <cellStyle name="常规 24" xfId="73"/>
    <cellStyle name="常规 29" xfId="74"/>
    <cellStyle name="常规 3" xfId="75"/>
    <cellStyle name="常规 33" xfId="76"/>
    <cellStyle name="常规 57" xfId="77"/>
    <cellStyle name="常规 58" xfId="78"/>
    <cellStyle name="常规 9" xfId="79"/>
    <cellStyle name="常规_Sheet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19"/>
  <sheetViews>
    <sheetView tabSelected="1" view="pageBreakPreview" zoomScale="130" zoomScaleSheetLayoutView="130" workbookViewId="0" topLeftCell="A3">
      <selection activeCell="I15" sqref="I15"/>
    </sheetView>
  </sheetViews>
  <sheetFormatPr defaultColWidth="8.00390625" defaultRowHeight="15"/>
  <cols>
    <col min="1" max="1" width="4.421875" style="52" customWidth="1"/>
    <col min="2" max="2" width="5.7109375" style="52" customWidth="1"/>
    <col min="3" max="3" width="19.421875" style="55" customWidth="1"/>
    <col min="4" max="4" width="16.7109375" style="55" customWidth="1"/>
    <col min="5" max="5" width="6.57421875" style="52" customWidth="1"/>
    <col min="6" max="6" width="8.28125" style="56" customWidth="1"/>
    <col min="7" max="7" width="11.28125" style="56" customWidth="1"/>
    <col min="8" max="8" width="12.421875" style="56" customWidth="1"/>
    <col min="9" max="9" width="12.421875" style="52" customWidth="1"/>
    <col min="10" max="10" width="9.140625" style="52" customWidth="1"/>
    <col min="11" max="11" width="12.421875" style="52" customWidth="1"/>
    <col min="12" max="12" width="12.421875" style="57" customWidth="1"/>
    <col min="13" max="13" width="10.7109375" style="52" customWidth="1"/>
    <col min="14" max="29" width="8.00390625" style="52" customWidth="1"/>
    <col min="30" max="32" width="9.00390625" style="58" customWidth="1"/>
    <col min="33" max="160" width="8.00390625" style="58" customWidth="1"/>
    <col min="161" max="189" width="9.00390625" style="58" customWidth="1"/>
    <col min="190" max="16384" width="8.00390625" style="52" customWidth="1"/>
  </cols>
  <sheetData>
    <row r="1" spans="1:13" ht="51" customHeight="1">
      <c r="A1" s="59" t="s">
        <v>0</v>
      </c>
      <c r="B1" s="59"/>
      <c r="C1" s="59"/>
      <c r="D1" s="59"/>
      <c r="E1" s="59"/>
      <c r="F1" s="60"/>
      <c r="G1" s="60"/>
      <c r="H1" s="60"/>
      <c r="I1" s="59"/>
      <c r="J1" s="59"/>
      <c r="K1" s="59"/>
      <c r="L1" s="85"/>
      <c r="M1" s="59"/>
    </row>
    <row r="2" spans="1:189" s="53" customFormat="1" ht="42.75" customHeight="1">
      <c r="A2" s="28" t="s">
        <v>1</v>
      </c>
      <c r="B2" s="28" t="s">
        <v>2</v>
      </c>
      <c r="C2" s="28"/>
      <c r="D2" s="28" t="s">
        <v>3</v>
      </c>
      <c r="E2" s="28"/>
      <c r="F2" s="61"/>
      <c r="G2" s="61"/>
      <c r="H2" s="61"/>
      <c r="I2" s="29" t="s">
        <v>4</v>
      </c>
      <c r="J2" s="30"/>
      <c r="K2" s="30"/>
      <c r="L2" s="30"/>
      <c r="M2" s="51"/>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GD2" s="52"/>
      <c r="GE2" s="52"/>
      <c r="GF2" s="52"/>
      <c r="GG2" s="52"/>
    </row>
    <row r="3" spans="1:189" s="53" customFormat="1" ht="27.75" customHeight="1">
      <c r="A3" s="28"/>
      <c r="B3" s="28" t="s">
        <v>5</v>
      </c>
      <c r="C3" s="28"/>
      <c r="D3" s="62" t="s">
        <v>6</v>
      </c>
      <c r="E3" s="62"/>
      <c r="F3" s="63"/>
      <c r="G3" s="63"/>
      <c r="H3" s="63"/>
      <c r="I3" s="29" t="s">
        <v>7</v>
      </c>
      <c r="J3" s="30"/>
      <c r="K3" s="30"/>
      <c r="L3" s="30"/>
      <c r="M3" s="51"/>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GD3" s="52"/>
      <c r="GE3" s="52"/>
      <c r="GF3" s="52"/>
      <c r="GG3" s="52"/>
    </row>
    <row r="4" spans="1:189" s="53" customFormat="1" ht="27.75" customHeight="1">
      <c r="A4" s="64"/>
      <c r="B4" s="64" t="s">
        <v>8</v>
      </c>
      <c r="C4" s="64" t="s">
        <v>9</v>
      </c>
      <c r="D4" s="65" t="s">
        <v>10</v>
      </c>
      <c r="E4" s="66"/>
      <c r="F4" s="66"/>
      <c r="G4" s="66"/>
      <c r="H4" s="66"/>
      <c r="I4" s="29" t="s">
        <v>11</v>
      </c>
      <c r="J4" s="30"/>
      <c r="K4" s="30"/>
      <c r="L4" s="30"/>
      <c r="M4" s="51"/>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GD4" s="52"/>
      <c r="GE4" s="52"/>
      <c r="GF4" s="52"/>
      <c r="GG4" s="52"/>
    </row>
    <row r="5" spans="1:189" s="53" customFormat="1" ht="58.5" customHeight="1">
      <c r="A5" s="67"/>
      <c r="B5" s="68"/>
      <c r="C5" s="68"/>
      <c r="D5" s="28" t="s">
        <v>12</v>
      </c>
      <c r="E5" s="28" t="s">
        <v>13</v>
      </c>
      <c r="F5" s="61" t="s">
        <v>14</v>
      </c>
      <c r="G5" s="61" t="s">
        <v>15</v>
      </c>
      <c r="H5" s="61" t="s">
        <v>16</v>
      </c>
      <c r="I5" s="28" t="s">
        <v>14</v>
      </c>
      <c r="J5" s="28" t="s">
        <v>13</v>
      </c>
      <c r="K5" s="28" t="s">
        <v>15</v>
      </c>
      <c r="L5" s="86" t="s">
        <v>16</v>
      </c>
      <c r="M5" s="28" t="s">
        <v>17</v>
      </c>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GD5" s="52"/>
      <c r="GE5" s="52"/>
      <c r="GF5" s="52"/>
      <c r="GG5" s="52"/>
    </row>
    <row r="6" spans="1:189" s="53" customFormat="1" ht="37.5" customHeight="1">
      <c r="A6" s="67"/>
      <c r="B6" s="29" t="s">
        <v>18</v>
      </c>
      <c r="C6" s="30"/>
      <c r="D6" s="30"/>
      <c r="E6" s="30"/>
      <c r="F6" s="30"/>
      <c r="G6" s="30"/>
      <c r="H6" s="30"/>
      <c r="I6" s="30"/>
      <c r="J6" s="30"/>
      <c r="K6" s="30"/>
      <c r="L6" s="30"/>
      <c r="M6" s="51"/>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GD6" s="52"/>
      <c r="GE6" s="52"/>
      <c r="GF6" s="52"/>
      <c r="GG6" s="52"/>
    </row>
    <row r="7" spans="1:247" s="54" customFormat="1" ht="30" customHeight="1">
      <c r="A7" s="67"/>
      <c r="B7" s="69">
        <v>1</v>
      </c>
      <c r="C7" s="19" t="s">
        <v>19</v>
      </c>
      <c r="D7" s="19" t="s">
        <v>20</v>
      </c>
      <c r="E7" s="70" t="s">
        <v>21</v>
      </c>
      <c r="F7" s="70">
        <v>79.8</v>
      </c>
      <c r="G7" s="70">
        <v>245</v>
      </c>
      <c r="H7" s="69">
        <f aca="true" t="shared" si="0" ref="H7:H13">F7*G7</f>
        <v>19551</v>
      </c>
      <c r="I7" s="70">
        <v>79.8</v>
      </c>
      <c r="J7" s="70" t="s">
        <v>21</v>
      </c>
      <c r="K7" s="70">
        <v>245</v>
      </c>
      <c r="L7" s="69">
        <f aca="true" t="shared" si="1" ref="L7:L13">I7*K7</f>
        <v>19551</v>
      </c>
      <c r="M7" s="28" t="s">
        <v>22</v>
      </c>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IL7" s="52"/>
      <c r="IM7" s="52"/>
    </row>
    <row r="8" spans="1:247" s="54" customFormat="1" ht="30" customHeight="1">
      <c r="A8" s="67"/>
      <c r="B8" s="69">
        <v>2</v>
      </c>
      <c r="C8" s="19" t="s">
        <v>23</v>
      </c>
      <c r="D8" s="19" t="s">
        <v>24</v>
      </c>
      <c r="E8" s="70" t="s">
        <v>21</v>
      </c>
      <c r="F8" s="70">
        <v>79.8</v>
      </c>
      <c r="G8" s="70">
        <v>80.54</v>
      </c>
      <c r="H8" s="69">
        <f t="shared" si="0"/>
        <v>6427.092000000001</v>
      </c>
      <c r="I8" s="70">
        <v>79.8</v>
      </c>
      <c r="J8" s="70" t="s">
        <v>21</v>
      </c>
      <c r="K8" s="70">
        <v>80.54</v>
      </c>
      <c r="L8" s="69">
        <f t="shared" si="1"/>
        <v>6427.092000000001</v>
      </c>
      <c r="M8" s="28"/>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IL8" s="52"/>
      <c r="IM8" s="52"/>
    </row>
    <row r="9" spans="1:247" s="54" customFormat="1" ht="30" customHeight="1">
      <c r="A9" s="67"/>
      <c r="B9" s="69">
        <v>3</v>
      </c>
      <c r="C9" s="19" t="s">
        <v>25</v>
      </c>
      <c r="D9" s="19" t="s">
        <v>26</v>
      </c>
      <c r="E9" s="70" t="s">
        <v>21</v>
      </c>
      <c r="F9" s="70">
        <v>79.8</v>
      </c>
      <c r="G9" s="70">
        <v>23.89</v>
      </c>
      <c r="H9" s="69">
        <f t="shared" si="0"/>
        <v>1906.422</v>
      </c>
      <c r="I9" s="70">
        <v>79.8</v>
      </c>
      <c r="J9" s="70" t="s">
        <v>21</v>
      </c>
      <c r="K9" s="70">
        <v>23.89</v>
      </c>
      <c r="L9" s="69">
        <f t="shared" si="1"/>
        <v>1906.422</v>
      </c>
      <c r="M9" s="28"/>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IL9" s="52"/>
      <c r="IM9" s="52"/>
    </row>
    <row r="10" spans="1:247" s="54" customFormat="1" ht="30" customHeight="1">
      <c r="A10" s="67"/>
      <c r="B10" s="69">
        <v>4</v>
      </c>
      <c r="C10" s="19" t="s">
        <v>27</v>
      </c>
      <c r="D10" s="19"/>
      <c r="E10" s="70" t="s">
        <v>28</v>
      </c>
      <c r="F10" s="70">
        <v>15</v>
      </c>
      <c r="G10" s="70">
        <v>5.97</v>
      </c>
      <c r="H10" s="71">
        <f t="shared" si="0"/>
        <v>89.55</v>
      </c>
      <c r="I10" s="70">
        <v>15</v>
      </c>
      <c r="J10" s="70" t="s">
        <v>28</v>
      </c>
      <c r="K10" s="70">
        <v>5.97</v>
      </c>
      <c r="L10" s="71">
        <f t="shared" si="1"/>
        <v>89.55</v>
      </c>
      <c r="M10" s="28"/>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IL10" s="52"/>
      <c r="IM10" s="52"/>
    </row>
    <row r="11" spans="1:247" s="54" customFormat="1" ht="30" customHeight="1">
      <c r="A11" s="67"/>
      <c r="B11" s="69">
        <v>5</v>
      </c>
      <c r="C11" s="19" t="s">
        <v>29</v>
      </c>
      <c r="D11" s="19" t="s">
        <v>30</v>
      </c>
      <c r="E11" s="70" t="s">
        <v>31</v>
      </c>
      <c r="F11" s="70">
        <v>59.5</v>
      </c>
      <c r="G11" s="70">
        <v>24.12</v>
      </c>
      <c r="H11" s="69">
        <f t="shared" si="0"/>
        <v>1435.14</v>
      </c>
      <c r="I11" s="70">
        <v>59.5</v>
      </c>
      <c r="J11" s="70" t="s">
        <v>31</v>
      </c>
      <c r="K11" s="70">
        <v>24.12</v>
      </c>
      <c r="L11" s="69">
        <f t="shared" si="1"/>
        <v>1435.14</v>
      </c>
      <c r="M11" s="28"/>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IL11" s="52"/>
      <c r="IM11" s="52"/>
    </row>
    <row r="12" spans="1:247" s="54" customFormat="1" ht="30" customHeight="1">
      <c r="A12" s="67"/>
      <c r="B12" s="69">
        <v>6</v>
      </c>
      <c r="C12" s="19" t="s">
        <v>32</v>
      </c>
      <c r="D12" s="19" t="s">
        <v>33</v>
      </c>
      <c r="E12" s="70" t="s">
        <v>21</v>
      </c>
      <c r="F12" s="70">
        <v>1</v>
      </c>
      <c r="G12" s="70">
        <v>138</v>
      </c>
      <c r="H12" s="69">
        <f t="shared" si="0"/>
        <v>138</v>
      </c>
      <c r="I12" s="70">
        <v>1</v>
      </c>
      <c r="J12" s="70" t="s">
        <v>21</v>
      </c>
      <c r="K12" s="70">
        <v>138</v>
      </c>
      <c r="L12" s="69">
        <f t="shared" si="1"/>
        <v>138</v>
      </c>
      <c r="M12" s="28"/>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IL12" s="52"/>
      <c r="IM12" s="52"/>
    </row>
    <row r="13" spans="1:247" s="54" customFormat="1" ht="30" customHeight="1">
      <c r="A13" s="67"/>
      <c r="B13" s="69">
        <v>7</v>
      </c>
      <c r="C13" s="19" t="s">
        <v>34</v>
      </c>
      <c r="D13" s="19" t="s">
        <v>35</v>
      </c>
      <c r="E13" s="70" t="s">
        <v>21</v>
      </c>
      <c r="F13" s="70">
        <v>1</v>
      </c>
      <c r="G13" s="70">
        <v>23.63</v>
      </c>
      <c r="H13" s="71">
        <f t="shared" si="0"/>
        <v>23.63</v>
      </c>
      <c r="I13" s="70">
        <v>1</v>
      </c>
      <c r="J13" s="70" t="s">
        <v>21</v>
      </c>
      <c r="K13" s="70">
        <v>23.63</v>
      </c>
      <c r="L13" s="71">
        <f t="shared" si="1"/>
        <v>23.63</v>
      </c>
      <c r="M13" s="28"/>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IL13" s="52"/>
      <c r="IM13" s="52"/>
    </row>
    <row r="14" spans="1:247" s="54" customFormat="1" ht="30" customHeight="1">
      <c r="A14" s="67"/>
      <c r="B14" s="72" t="s">
        <v>36</v>
      </c>
      <c r="C14" s="73"/>
      <c r="D14" s="73"/>
      <c r="E14" s="73"/>
      <c r="F14" s="73"/>
      <c r="G14" s="73"/>
      <c r="H14" s="73"/>
      <c r="I14" s="73"/>
      <c r="J14" s="73"/>
      <c r="K14" s="73"/>
      <c r="L14" s="73"/>
      <c r="M14" s="87"/>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IL14" s="52"/>
      <c r="IM14" s="52"/>
    </row>
    <row r="15" spans="1:247" s="54" customFormat="1" ht="247.5">
      <c r="A15" s="67"/>
      <c r="B15" s="69">
        <v>1</v>
      </c>
      <c r="C15" s="19" t="s">
        <v>37</v>
      </c>
      <c r="D15" s="74" t="s">
        <v>38</v>
      </c>
      <c r="E15" s="70" t="s">
        <v>39</v>
      </c>
      <c r="F15" s="75">
        <v>1</v>
      </c>
      <c r="G15" s="76">
        <v>33628.3</v>
      </c>
      <c r="H15" s="77">
        <f>G15*F15</f>
        <v>33628.3</v>
      </c>
      <c r="I15" s="75">
        <v>1</v>
      </c>
      <c r="J15" s="70" t="s">
        <v>39</v>
      </c>
      <c r="K15" s="76">
        <v>33628.3</v>
      </c>
      <c r="L15" s="77">
        <f>K15*I15</f>
        <v>33628.3</v>
      </c>
      <c r="M15" s="28"/>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IL15" s="52"/>
      <c r="IM15" s="52"/>
    </row>
    <row r="16" spans="1:247" s="54" customFormat="1" ht="30" customHeight="1">
      <c r="A16" s="67"/>
      <c r="B16" s="69">
        <v>2</v>
      </c>
      <c r="C16" s="19" t="s">
        <v>40</v>
      </c>
      <c r="D16" s="19" t="s">
        <v>41</v>
      </c>
      <c r="E16" s="70" t="s">
        <v>39</v>
      </c>
      <c r="F16" s="75">
        <v>2</v>
      </c>
      <c r="G16" s="76">
        <v>38654.9</v>
      </c>
      <c r="H16" s="77">
        <f aca="true" t="shared" si="2" ref="H16:H62">G16*F16</f>
        <v>77309.8</v>
      </c>
      <c r="I16" s="75">
        <v>2</v>
      </c>
      <c r="J16" s="70" t="s">
        <v>39</v>
      </c>
      <c r="K16" s="76">
        <v>29550</v>
      </c>
      <c r="L16" s="77">
        <f aca="true" t="shared" si="3" ref="L16:L62">K16*I16</f>
        <v>59100</v>
      </c>
      <c r="M16" s="28"/>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IL16" s="52"/>
      <c r="IM16" s="52"/>
    </row>
    <row r="17" spans="1:247" s="54" customFormat="1" ht="30" customHeight="1">
      <c r="A17" s="67"/>
      <c r="B17" s="69">
        <v>3</v>
      </c>
      <c r="C17" s="19" t="s">
        <v>42</v>
      </c>
      <c r="D17" s="19" t="s">
        <v>43</v>
      </c>
      <c r="E17" s="70" t="s">
        <v>39</v>
      </c>
      <c r="F17" s="75">
        <v>1</v>
      </c>
      <c r="G17" s="76">
        <v>5008.8</v>
      </c>
      <c r="H17" s="77">
        <f t="shared" si="2"/>
        <v>5008.8</v>
      </c>
      <c r="I17" s="75">
        <v>1</v>
      </c>
      <c r="J17" s="70" t="s">
        <v>39</v>
      </c>
      <c r="K17" s="76">
        <v>5008.8</v>
      </c>
      <c r="L17" s="77">
        <f t="shared" si="3"/>
        <v>5008.8</v>
      </c>
      <c r="M17" s="28"/>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IL17" s="52"/>
      <c r="IM17" s="52"/>
    </row>
    <row r="18" spans="1:247" s="54" customFormat="1" ht="30" customHeight="1">
      <c r="A18" s="67"/>
      <c r="B18" s="69">
        <v>4</v>
      </c>
      <c r="C18" s="78" t="s">
        <v>44</v>
      </c>
      <c r="D18" s="19" t="s">
        <v>45</v>
      </c>
      <c r="E18" s="70" t="s">
        <v>39</v>
      </c>
      <c r="F18" s="75">
        <v>45</v>
      </c>
      <c r="G18" s="76">
        <v>2477.9</v>
      </c>
      <c r="H18" s="77">
        <f t="shared" si="2"/>
        <v>111505.5</v>
      </c>
      <c r="I18" s="75">
        <v>45</v>
      </c>
      <c r="J18" s="70" t="s">
        <v>39</v>
      </c>
      <c r="K18" s="76">
        <v>2477.9</v>
      </c>
      <c r="L18" s="77">
        <f t="shared" si="3"/>
        <v>111505.5</v>
      </c>
      <c r="M18" s="28"/>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IL18" s="52"/>
      <c r="IM18" s="52"/>
    </row>
    <row r="19" spans="1:247" s="54" customFormat="1" ht="30" customHeight="1">
      <c r="A19" s="67"/>
      <c r="B19" s="69">
        <v>5</v>
      </c>
      <c r="C19" s="19" t="s">
        <v>46</v>
      </c>
      <c r="D19" s="19" t="s">
        <v>47</v>
      </c>
      <c r="E19" s="70" t="s">
        <v>39</v>
      </c>
      <c r="F19" s="75">
        <v>11</v>
      </c>
      <c r="G19" s="76">
        <v>2743.4</v>
      </c>
      <c r="H19" s="77">
        <f t="shared" si="2"/>
        <v>30177.4</v>
      </c>
      <c r="I19" s="75">
        <v>11</v>
      </c>
      <c r="J19" s="70" t="s">
        <v>39</v>
      </c>
      <c r="K19" s="76">
        <v>2743.4</v>
      </c>
      <c r="L19" s="77">
        <f t="shared" si="3"/>
        <v>30177.4</v>
      </c>
      <c r="M19" s="28"/>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IL19" s="52"/>
      <c r="IM19" s="52"/>
    </row>
    <row r="20" spans="1:247" s="54" customFormat="1" ht="303.75">
      <c r="A20" s="67"/>
      <c r="B20" s="69">
        <v>6</v>
      </c>
      <c r="C20" s="19" t="s">
        <v>48</v>
      </c>
      <c r="D20" s="79" t="s">
        <v>49</v>
      </c>
      <c r="E20" s="80" t="s">
        <v>50</v>
      </c>
      <c r="F20" s="77">
        <v>1</v>
      </c>
      <c r="G20" s="76">
        <f>36000/1.03*0.5</f>
        <v>17475.728155339806</v>
      </c>
      <c r="H20" s="77">
        <f t="shared" si="2"/>
        <v>17475.728155339806</v>
      </c>
      <c r="I20" s="77">
        <v>1</v>
      </c>
      <c r="J20" s="80" t="s">
        <v>50</v>
      </c>
      <c r="K20" s="76">
        <f>36000/1.03*0.5</f>
        <v>17475.728155339806</v>
      </c>
      <c r="L20" s="77">
        <f t="shared" si="3"/>
        <v>17475.728155339806</v>
      </c>
      <c r="M20" s="28"/>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IL20" s="52"/>
      <c r="IM20" s="52"/>
    </row>
    <row r="21" spans="1:247" s="54" customFormat="1" ht="30" customHeight="1">
      <c r="A21" s="67"/>
      <c r="B21" s="69">
        <v>7</v>
      </c>
      <c r="C21" s="19" t="s">
        <v>51</v>
      </c>
      <c r="D21" s="80" t="s">
        <v>52</v>
      </c>
      <c r="E21" s="80" t="s">
        <v>50</v>
      </c>
      <c r="F21" s="77">
        <v>200</v>
      </c>
      <c r="G21" s="76">
        <f>35/1.03*0.5</f>
        <v>16.990291262135923</v>
      </c>
      <c r="H21" s="77">
        <f t="shared" si="2"/>
        <v>3398.0582524271845</v>
      </c>
      <c r="I21" s="77">
        <v>200</v>
      </c>
      <c r="J21" s="80" t="s">
        <v>50</v>
      </c>
      <c r="K21" s="76">
        <f>35/1.03*0.5</f>
        <v>16.990291262135923</v>
      </c>
      <c r="L21" s="77">
        <f t="shared" si="3"/>
        <v>3398.0582524271845</v>
      </c>
      <c r="M21" s="28"/>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IL21" s="52"/>
      <c r="IM21" s="52"/>
    </row>
    <row r="22" spans="1:247" s="54" customFormat="1" ht="157.5">
      <c r="A22" s="67"/>
      <c r="B22" s="69">
        <v>8</v>
      </c>
      <c r="C22" s="19" t="s">
        <v>53</v>
      </c>
      <c r="D22" s="81" t="s">
        <v>54</v>
      </c>
      <c r="E22" s="70" t="s">
        <v>50</v>
      </c>
      <c r="F22" s="70">
        <v>1</v>
      </c>
      <c r="G22" s="70">
        <v>4320</v>
      </c>
      <c r="H22" s="77">
        <f t="shared" si="2"/>
        <v>4320</v>
      </c>
      <c r="I22" s="70">
        <v>1</v>
      </c>
      <c r="J22" s="70" t="s">
        <v>50</v>
      </c>
      <c r="K22" s="70">
        <v>4320</v>
      </c>
      <c r="L22" s="77">
        <f t="shared" si="3"/>
        <v>4320</v>
      </c>
      <c r="M22" s="28"/>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IL22" s="52"/>
      <c r="IM22" s="52"/>
    </row>
    <row r="23" spans="1:251" s="54" customFormat="1" ht="78.75">
      <c r="A23" s="67"/>
      <c r="B23" s="69">
        <v>9</v>
      </c>
      <c r="C23" s="19" t="s">
        <v>55</v>
      </c>
      <c r="D23" s="74" t="s">
        <v>56</v>
      </c>
      <c r="E23" s="19" t="s">
        <v>39</v>
      </c>
      <c r="F23" s="19">
        <v>33</v>
      </c>
      <c r="G23" s="19">
        <v>297.6</v>
      </c>
      <c r="H23" s="77">
        <f t="shared" si="2"/>
        <v>9820.800000000001</v>
      </c>
      <c r="I23" s="19">
        <v>33</v>
      </c>
      <c r="J23" s="19" t="s">
        <v>39</v>
      </c>
      <c r="K23" s="19">
        <v>297.6</v>
      </c>
      <c r="L23" s="77">
        <f t="shared" si="3"/>
        <v>9820.800000000001</v>
      </c>
      <c r="M23" s="28"/>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row>
    <row r="24" spans="1:251" s="54" customFormat="1" ht="202.5">
      <c r="A24" s="67"/>
      <c r="B24" s="69">
        <v>10</v>
      </c>
      <c r="C24" s="19" t="s">
        <v>57</v>
      </c>
      <c r="D24" s="74" t="s">
        <v>58</v>
      </c>
      <c r="E24" s="19" t="s">
        <v>39</v>
      </c>
      <c r="F24" s="19">
        <v>1</v>
      </c>
      <c r="G24" s="19">
        <v>971.52</v>
      </c>
      <c r="H24" s="77">
        <f t="shared" si="2"/>
        <v>971.52</v>
      </c>
      <c r="I24" s="19">
        <v>1</v>
      </c>
      <c r="J24" s="19" t="s">
        <v>39</v>
      </c>
      <c r="K24" s="19">
        <v>971.52</v>
      </c>
      <c r="L24" s="77">
        <f t="shared" si="3"/>
        <v>971.52</v>
      </c>
      <c r="M24" s="28"/>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row>
    <row r="25" spans="1:251" s="54" customFormat="1" ht="258.75">
      <c r="A25" s="67"/>
      <c r="B25" s="69">
        <v>11</v>
      </c>
      <c r="C25" s="19" t="s">
        <v>59</v>
      </c>
      <c r="D25" s="74" t="s">
        <v>60</v>
      </c>
      <c r="E25" s="19" t="s">
        <v>39</v>
      </c>
      <c r="F25" s="19">
        <v>1</v>
      </c>
      <c r="G25" s="19">
        <v>14865.6</v>
      </c>
      <c r="H25" s="77">
        <f t="shared" si="2"/>
        <v>14865.6</v>
      </c>
      <c r="I25" s="19">
        <v>1</v>
      </c>
      <c r="J25" s="19" t="s">
        <v>39</v>
      </c>
      <c r="K25" s="19">
        <v>14865.6</v>
      </c>
      <c r="L25" s="77">
        <f t="shared" si="3"/>
        <v>14865.6</v>
      </c>
      <c r="M25" s="28"/>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row>
    <row r="26" spans="1:247" s="54" customFormat="1" ht="146.25">
      <c r="A26" s="67"/>
      <c r="B26" s="69">
        <v>12</v>
      </c>
      <c r="C26" s="19" t="s">
        <v>61</v>
      </c>
      <c r="D26" s="74" t="s">
        <v>62</v>
      </c>
      <c r="E26" s="19" t="s">
        <v>39</v>
      </c>
      <c r="F26" s="19">
        <v>1</v>
      </c>
      <c r="G26" s="19">
        <v>1090</v>
      </c>
      <c r="H26" s="77">
        <f t="shared" si="2"/>
        <v>1090</v>
      </c>
      <c r="I26" s="19">
        <v>1</v>
      </c>
      <c r="J26" s="19" t="s">
        <v>39</v>
      </c>
      <c r="K26" s="19">
        <v>1090</v>
      </c>
      <c r="L26" s="77">
        <f t="shared" si="3"/>
        <v>1090</v>
      </c>
      <c r="M26" s="28"/>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IL26" s="52"/>
      <c r="IM26" s="52"/>
    </row>
    <row r="27" spans="1:251" s="54" customFormat="1" ht="202.5">
      <c r="A27" s="67"/>
      <c r="B27" s="69">
        <v>13</v>
      </c>
      <c r="C27" s="19" t="s">
        <v>63</v>
      </c>
      <c r="D27" s="74" t="s">
        <v>64</v>
      </c>
      <c r="E27" s="19" t="s">
        <v>39</v>
      </c>
      <c r="F27" s="19">
        <v>1</v>
      </c>
      <c r="G27" s="19">
        <v>2560</v>
      </c>
      <c r="H27" s="77">
        <f t="shared" si="2"/>
        <v>2560</v>
      </c>
      <c r="I27" s="19">
        <v>1</v>
      </c>
      <c r="J27" s="19" t="s">
        <v>39</v>
      </c>
      <c r="K27" s="19">
        <v>2560</v>
      </c>
      <c r="L27" s="77">
        <f t="shared" si="3"/>
        <v>2560</v>
      </c>
      <c r="M27" s="28"/>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row>
    <row r="28" spans="1:247" s="54" customFormat="1" ht="191.25">
      <c r="A28" s="67"/>
      <c r="B28" s="69">
        <v>14</v>
      </c>
      <c r="C28" s="19" t="s">
        <v>65</v>
      </c>
      <c r="D28" s="74" t="s">
        <v>66</v>
      </c>
      <c r="E28" s="19" t="s">
        <v>39</v>
      </c>
      <c r="F28" s="19">
        <v>1</v>
      </c>
      <c r="G28" s="19">
        <v>941.6</v>
      </c>
      <c r="H28" s="77">
        <f t="shared" si="2"/>
        <v>941.6</v>
      </c>
      <c r="I28" s="19">
        <v>1</v>
      </c>
      <c r="J28" s="19" t="s">
        <v>39</v>
      </c>
      <c r="K28" s="19">
        <v>941.6</v>
      </c>
      <c r="L28" s="77">
        <f t="shared" si="3"/>
        <v>941.6</v>
      </c>
      <c r="M28" s="28"/>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IL28" s="52"/>
      <c r="IM28" s="52"/>
    </row>
    <row r="29" spans="1:247" s="54" customFormat="1" ht="180">
      <c r="A29" s="67"/>
      <c r="B29" s="69">
        <v>15</v>
      </c>
      <c r="C29" s="19" t="s">
        <v>67</v>
      </c>
      <c r="D29" s="74" t="s">
        <v>68</v>
      </c>
      <c r="E29" s="19" t="s">
        <v>39</v>
      </c>
      <c r="F29" s="19">
        <v>1</v>
      </c>
      <c r="G29" s="19">
        <v>1296</v>
      </c>
      <c r="H29" s="77">
        <f t="shared" si="2"/>
        <v>1296</v>
      </c>
      <c r="I29" s="19">
        <v>1</v>
      </c>
      <c r="J29" s="19" t="s">
        <v>39</v>
      </c>
      <c r="K29" s="19">
        <v>1296</v>
      </c>
      <c r="L29" s="77">
        <f t="shared" si="3"/>
        <v>1296</v>
      </c>
      <c r="M29" s="28"/>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IL29" s="52"/>
      <c r="IM29" s="52"/>
    </row>
    <row r="30" spans="1:247" s="54" customFormat="1" ht="191.25">
      <c r="A30" s="67"/>
      <c r="B30" s="69">
        <v>16</v>
      </c>
      <c r="C30" s="19" t="s">
        <v>69</v>
      </c>
      <c r="D30" s="74" t="s">
        <v>70</v>
      </c>
      <c r="E30" s="19" t="s">
        <v>39</v>
      </c>
      <c r="F30" s="19">
        <v>3</v>
      </c>
      <c r="G30" s="19">
        <v>2908.8</v>
      </c>
      <c r="H30" s="77">
        <f t="shared" si="2"/>
        <v>8726.400000000001</v>
      </c>
      <c r="I30" s="19">
        <v>3</v>
      </c>
      <c r="J30" s="19" t="s">
        <v>39</v>
      </c>
      <c r="K30" s="19">
        <v>2908.8</v>
      </c>
      <c r="L30" s="77">
        <f t="shared" si="3"/>
        <v>8726.400000000001</v>
      </c>
      <c r="M30" s="28"/>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IL30" s="52"/>
      <c r="IM30" s="52"/>
    </row>
    <row r="31" spans="1:221" s="54" customFormat="1" ht="33.75">
      <c r="A31" s="67"/>
      <c r="B31" s="69">
        <v>17</v>
      </c>
      <c r="C31" s="19" t="s">
        <v>71</v>
      </c>
      <c r="D31" s="74" t="s">
        <v>72</v>
      </c>
      <c r="E31" s="70" t="s">
        <v>73</v>
      </c>
      <c r="F31" s="70">
        <v>12</v>
      </c>
      <c r="G31" s="70">
        <v>420</v>
      </c>
      <c r="H31" s="77">
        <f t="shared" si="2"/>
        <v>5040</v>
      </c>
      <c r="I31" s="70">
        <v>12</v>
      </c>
      <c r="J31" s="70" t="s">
        <v>73</v>
      </c>
      <c r="K31" s="70">
        <v>420</v>
      </c>
      <c r="L31" s="77">
        <f t="shared" si="3"/>
        <v>5040</v>
      </c>
      <c r="M31" s="28"/>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2"/>
      <c r="GQ31" s="2"/>
      <c r="GR31" s="2"/>
      <c r="GS31" s="2"/>
      <c r="GT31" s="2"/>
      <c r="GU31" s="2"/>
      <c r="GV31" s="2"/>
      <c r="GW31" s="2"/>
      <c r="GX31" s="2"/>
      <c r="GY31" s="2"/>
      <c r="GZ31" s="2"/>
      <c r="HA31" s="2"/>
      <c r="HB31" s="2"/>
      <c r="HC31" s="2"/>
      <c r="HD31" s="2"/>
      <c r="HE31" s="2"/>
      <c r="HF31" s="2"/>
      <c r="HG31" s="2"/>
      <c r="HH31" s="2"/>
      <c r="HI31" s="2"/>
      <c r="HJ31" s="52"/>
      <c r="HK31" s="52"/>
      <c r="HL31" s="52"/>
      <c r="HM31" s="52"/>
    </row>
    <row r="32" spans="1:227" s="54" customFormat="1" ht="30" customHeight="1">
      <c r="A32" s="67"/>
      <c r="B32" s="69">
        <v>18</v>
      </c>
      <c r="C32" s="19" t="s">
        <v>74</v>
      </c>
      <c r="D32" s="74"/>
      <c r="E32" s="70" t="s">
        <v>73</v>
      </c>
      <c r="F32" s="70">
        <v>1</v>
      </c>
      <c r="G32" s="70">
        <v>340</v>
      </c>
      <c r="H32" s="77">
        <f t="shared" si="2"/>
        <v>340</v>
      </c>
      <c r="I32" s="70">
        <v>1</v>
      </c>
      <c r="J32" s="70" t="s">
        <v>73</v>
      </c>
      <c r="K32" s="70">
        <v>340</v>
      </c>
      <c r="L32" s="77">
        <f t="shared" si="3"/>
        <v>340</v>
      </c>
      <c r="M32" s="28"/>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2"/>
      <c r="GQ32" s="2"/>
      <c r="GR32" s="2"/>
      <c r="GS32" s="2"/>
      <c r="GT32" s="2"/>
      <c r="GU32" s="2"/>
      <c r="GV32" s="2"/>
      <c r="GW32" s="2"/>
      <c r="GX32" s="2"/>
      <c r="GY32" s="2"/>
      <c r="GZ32" s="2"/>
      <c r="HA32" s="2"/>
      <c r="HB32" s="2"/>
      <c r="HC32" s="2"/>
      <c r="HD32" s="2"/>
      <c r="HE32" s="2"/>
      <c r="HF32" s="2"/>
      <c r="HG32" s="2"/>
      <c r="HH32" s="2"/>
      <c r="HI32" s="2"/>
      <c r="HJ32" s="52"/>
      <c r="HK32" s="52"/>
      <c r="HL32" s="52"/>
      <c r="HM32" s="52"/>
      <c r="HN32" s="52"/>
      <c r="HO32" s="52"/>
      <c r="HP32" s="52"/>
      <c r="HQ32" s="52"/>
      <c r="HR32" s="52"/>
      <c r="HS32" s="52"/>
    </row>
    <row r="33" spans="1:227" s="54" customFormat="1" ht="56.25">
      <c r="A33" s="67"/>
      <c r="B33" s="69">
        <v>19</v>
      </c>
      <c r="C33" s="19" t="s">
        <v>75</v>
      </c>
      <c r="D33" s="74" t="s">
        <v>76</v>
      </c>
      <c r="E33" s="70" t="s">
        <v>73</v>
      </c>
      <c r="F33" s="70">
        <v>12</v>
      </c>
      <c r="G33" s="70">
        <v>40</v>
      </c>
      <c r="H33" s="77">
        <f t="shared" si="2"/>
        <v>480</v>
      </c>
      <c r="I33" s="70">
        <v>12</v>
      </c>
      <c r="J33" s="70" t="s">
        <v>73</v>
      </c>
      <c r="K33" s="70">
        <v>40</v>
      </c>
      <c r="L33" s="77">
        <f t="shared" si="3"/>
        <v>480</v>
      </c>
      <c r="M33" s="28"/>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2"/>
      <c r="GQ33" s="2"/>
      <c r="GR33" s="2"/>
      <c r="GS33" s="2"/>
      <c r="GT33" s="2"/>
      <c r="GU33" s="2"/>
      <c r="GV33" s="2"/>
      <c r="GW33" s="2"/>
      <c r="GX33" s="2"/>
      <c r="GY33" s="2"/>
      <c r="GZ33" s="2"/>
      <c r="HA33" s="2"/>
      <c r="HB33" s="2"/>
      <c r="HC33" s="2"/>
      <c r="HD33" s="2"/>
      <c r="HE33" s="2"/>
      <c r="HF33" s="2"/>
      <c r="HG33" s="2"/>
      <c r="HH33" s="2"/>
      <c r="HI33" s="2"/>
      <c r="HJ33" s="52"/>
      <c r="HK33" s="52"/>
      <c r="HL33" s="52"/>
      <c r="HM33" s="52"/>
      <c r="HN33" s="52"/>
      <c r="HO33" s="52"/>
      <c r="HP33" s="52"/>
      <c r="HQ33" s="52"/>
      <c r="HR33" s="52"/>
      <c r="HS33" s="52"/>
    </row>
    <row r="34" spans="1:227" s="54" customFormat="1" ht="30" customHeight="1">
      <c r="A34" s="67"/>
      <c r="B34" s="69">
        <v>20</v>
      </c>
      <c r="C34" s="19" t="s">
        <v>77</v>
      </c>
      <c r="D34" s="74"/>
      <c r="E34" s="70" t="s">
        <v>78</v>
      </c>
      <c r="F34" s="70">
        <v>43</v>
      </c>
      <c r="G34" s="70">
        <v>30</v>
      </c>
      <c r="H34" s="77">
        <f t="shared" si="2"/>
        <v>1290</v>
      </c>
      <c r="I34" s="70">
        <v>43</v>
      </c>
      <c r="J34" s="70" t="s">
        <v>78</v>
      </c>
      <c r="K34" s="70">
        <v>30</v>
      </c>
      <c r="L34" s="77">
        <f t="shared" si="3"/>
        <v>1290</v>
      </c>
      <c r="M34" s="28"/>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2"/>
      <c r="GQ34" s="2"/>
      <c r="GR34" s="2"/>
      <c r="GS34" s="2"/>
      <c r="GT34" s="2"/>
      <c r="GU34" s="2"/>
      <c r="GV34" s="2"/>
      <c r="GW34" s="2"/>
      <c r="GX34" s="2"/>
      <c r="GY34" s="2"/>
      <c r="GZ34" s="2"/>
      <c r="HA34" s="2"/>
      <c r="HB34" s="2"/>
      <c r="HC34" s="2"/>
      <c r="HD34" s="2"/>
      <c r="HE34" s="2"/>
      <c r="HF34" s="2"/>
      <c r="HG34" s="2"/>
      <c r="HH34" s="2"/>
      <c r="HI34" s="2"/>
      <c r="HJ34" s="52"/>
      <c r="HK34" s="52"/>
      <c r="HL34" s="52"/>
      <c r="HM34" s="52"/>
      <c r="HN34" s="52"/>
      <c r="HO34" s="52"/>
      <c r="HP34" s="52"/>
      <c r="HQ34" s="52"/>
      <c r="HR34" s="52"/>
      <c r="HS34" s="52"/>
    </row>
    <row r="35" spans="1:227" s="54" customFormat="1" ht="30" customHeight="1">
      <c r="A35" s="67"/>
      <c r="B35" s="69">
        <v>21</v>
      </c>
      <c r="C35" s="19" t="s">
        <v>79</v>
      </c>
      <c r="D35" s="74"/>
      <c r="E35" s="70" t="s">
        <v>39</v>
      </c>
      <c r="F35" s="70">
        <v>222</v>
      </c>
      <c r="G35" s="70">
        <v>4.9</v>
      </c>
      <c r="H35" s="77">
        <f t="shared" si="2"/>
        <v>1087.8000000000002</v>
      </c>
      <c r="I35" s="70">
        <v>222</v>
      </c>
      <c r="J35" s="70" t="s">
        <v>39</v>
      </c>
      <c r="K35" s="70">
        <v>4.9</v>
      </c>
      <c r="L35" s="77">
        <f t="shared" si="3"/>
        <v>1087.8000000000002</v>
      </c>
      <c r="M35" s="28"/>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2"/>
      <c r="GQ35" s="2"/>
      <c r="GR35" s="2"/>
      <c r="GS35" s="2"/>
      <c r="GT35" s="2"/>
      <c r="GU35" s="2"/>
      <c r="GV35" s="2"/>
      <c r="GW35" s="2"/>
      <c r="GX35" s="2"/>
      <c r="GY35" s="2"/>
      <c r="GZ35" s="2"/>
      <c r="HA35" s="2"/>
      <c r="HB35" s="2"/>
      <c r="HC35" s="2"/>
      <c r="HD35" s="2"/>
      <c r="HE35" s="2"/>
      <c r="HF35" s="2"/>
      <c r="HG35" s="2"/>
      <c r="HH35" s="2"/>
      <c r="HI35" s="2"/>
      <c r="HJ35" s="52"/>
      <c r="HK35" s="52"/>
      <c r="HL35" s="52"/>
      <c r="HM35" s="52"/>
      <c r="HN35" s="52"/>
      <c r="HO35" s="52"/>
      <c r="HP35" s="52"/>
      <c r="HQ35" s="52"/>
      <c r="HR35" s="52"/>
      <c r="HS35" s="52"/>
    </row>
    <row r="36" spans="1:227" s="54" customFormat="1" ht="30" customHeight="1">
      <c r="A36" s="67"/>
      <c r="B36" s="69">
        <v>22</v>
      </c>
      <c r="C36" s="19" t="s">
        <v>80</v>
      </c>
      <c r="D36" s="74" t="s">
        <v>81</v>
      </c>
      <c r="E36" s="70" t="s">
        <v>82</v>
      </c>
      <c r="F36" s="70">
        <v>438</v>
      </c>
      <c r="G36" s="70">
        <v>10</v>
      </c>
      <c r="H36" s="77">
        <f t="shared" si="2"/>
        <v>4380</v>
      </c>
      <c r="I36" s="70">
        <v>438</v>
      </c>
      <c r="J36" s="70" t="s">
        <v>82</v>
      </c>
      <c r="K36" s="70">
        <v>10</v>
      </c>
      <c r="L36" s="77">
        <f t="shared" si="3"/>
        <v>4380</v>
      </c>
      <c r="M36" s="28"/>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2"/>
      <c r="GQ36" s="2"/>
      <c r="GR36" s="2"/>
      <c r="GS36" s="2"/>
      <c r="GT36" s="2"/>
      <c r="GU36" s="2"/>
      <c r="GV36" s="2"/>
      <c r="GW36" s="2"/>
      <c r="GX36" s="2"/>
      <c r="GY36" s="2"/>
      <c r="GZ36" s="2"/>
      <c r="HA36" s="2"/>
      <c r="HB36" s="2"/>
      <c r="HC36" s="2"/>
      <c r="HD36" s="2"/>
      <c r="HE36" s="2"/>
      <c r="HF36" s="2"/>
      <c r="HG36" s="2"/>
      <c r="HH36" s="2"/>
      <c r="HI36" s="2"/>
      <c r="HJ36" s="52"/>
      <c r="HK36" s="52"/>
      <c r="HL36" s="52"/>
      <c r="HM36" s="52"/>
      <c r="HN36" s="52"/>
      <c r="HO36" s="52"/>
      <c r="HP36" s="52"/>
      <c r="HQ36" s="52"/>
      <c r="HR36" s="52"/>
      <c r="HS36" s="52"/>
    </row>
    <row r="37" spans="1:227" s="54" customFormat="1" ht="39" customHeight="1">
      <c r="A37" s="67"/>
      <c r="B37" s="69">
        <v>23</v>
      </c>
      <c r="C37" s="19" t="s">
        <v>83</v>
      </c>
      <c r="D37" s="74"/>
      <c r="E37" s="70" t="s">
        <v>50</v>
      </c>
      <c r="F37" s="70">
        <v>438</v>
      </c>
      <c r="G37" s="70">
        <v>3.5</v>
      </c>
      <c r="H37" s="77">
        <f t="shared" si="2"/>
        <v>1533</v>
      </c>
      <c r="I37" s="70">
        <v>438</v>
      </c>
      <c r="J37" s="70" t="s">
        <v>50</v>
      </c>
      <c r="K37" s="70">
        <v>1</v>
      </c>
      <c r="L37" s="77">
        <f t="shared" si="3"/>
        <v>438</v>
      </c>
      <c r="M37" s="28"/>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2"/>
      <c r="GQ37" s="2"/>
      <c r="GR37" s="2"/>
      <c r="GS37" s="2"/>
      <c r="GT37" s="2"/>
      <c r="GU37" s="2"/>
      <c r="GV37" s="2"/>
      <c r="GW37" s="2"/>
      <c r="GX37" s="2"/>
      <c r="GY37" s="2"/>
      <c r="GZ37" s="2"/>
      <c r="HA37" s="2"/>
      <c r="HB37" s="2"/>
      <c r="HC37" s="2"/>
      <c r="HD37" s="2"/>
      <c r="HE37" s="2"/>
      <c r="HF37" s="2"/>
      <c r="HG37" s="2"/>
      <c r="HH37" s="2"/>
      <c r="HI37" s="2"/>
      <c r="HJ37" s="52"/>
      <c r="HK37" s="52"/>
      <c r="HL37" s="52"/>
      <c r="HM37" s="52"/>
      <c r="HN37" s="52"/>
      <c r="HO37" s="52"/>
      <c r="HP37" s="52"/>
      <c r="HQ37" s="52"/>
      <c r="HR37" s="52"/>
      <c r="HS37" s="52"/>
    </row>
    <row r="38" spans="1:227" s="54" customFormat="1" ht="30" customHeight="1">
      <c r="A38" s="67"/>
      <c r="B38" s="69">
        <v>24</v>
      </c>
      <c r="C38" s="19" t="s">
        <v>84</v>
      </c>
      <c r="D38" s="82"/>
      <c r="E38" s="70" t="s">
        <v>85</v>
      </c>
      <c r="F38" s="70">
        <v>67</v>
      </c>
      <c r="G38" s="70">
        <v>18</v>
      </c>
      <c r="H38" s="77">
        <f t="shared" si="2"/>
        <v>1206</v>
      </c>
      <c r="I38" s="70">
        <v>67</v>
      </c>
      <c r="J38" s="70" t="s">
        <v>85</v>
      </c>
      <c r="K38" s="70">
        <v>18</v>
      </c>
      <c r="L38" s="77">
        <f t="shared" si="3"/>
        <v>1206</v>
      </c>
      <c r="M38" s="28"/>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2"/>
      <c r="GQ38" s="2"/>
      <c r="GR38" s="2"/>
      <c r="GS38" s="2"/>
      <c r="GT38" s="2"/>
      <c r="GU38" s="2"/>
      <c r="GV38" s="2"/>
      <c r="GW38" s="2"/>
      <c r="GX38" s="2"/>
      <c r="GY38" s="2"/>
      <c r="GZ38" s="2"/>
      <c r="HA38" s="2"/>
      <c r="HB38" s="2"/>
      <c r="HC38" s="2"/>
      <c r="HD38" s="2"/>
      <c r="HE38" s="2"/>
      <c r="HF38" s="2"/>
      <c r="HG38" s="2"/>
      <c r="HH38" s="2"/>
      <c r="HI38" s="2"/>
      <c r="HJ38" s="52"/>
      <c r="HK38" s="52"/>
      <c r="HL38" s="52"/>
      <c r="HM38" s="52"/>
      <c r="HN38" s="52"/>
      <c r="HO38" s="52"/>
      <c r="HP38" s="52"/>
      <c r="HQ38" s="52"/>
      <c r="HR38" s="52"/>
      <c r="HS38" s="52"/>
    </row>
    <row r="39" spans="1:227" s="54" customFormat="1" ht="112.5">
      <c r="A39" s="67"/>
      <c r="B39" s="69">
        <v>25</v>
      </c>
      <c r="C39" s="19" t="s">
        <v>86</v>
      </c>
      <c r="D39" s="74" t="s">
        <v>87</v>
      </c>
      <c r="E39" s="70" t="s">
        <v>39</v>
      </c>
      <c r="F39" s="70">
        <v>2</v>
      </c>
      <c r="G39" s="70">
        <v>146000</v>
      </c>
      <c r="H39" s="77">
        <f t="shared" si="2"/>
        <v>292000</v>
      </c>
      <c r="I39" s="70">
        <v>2</v>
      </c>
      <c r="J39" s="70" t="s">
        <v>39</v>
      </c>
      <c r="K39" s="70">
        <v>146000</v>
      </c>
      <c r="L39" s="77">
        <f t="shared" si="3"/>
        <v>292000</v>
      </c>
      <c r="M39" s="28"/>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2"/>
      <c r="GQ39" s="2"/>
      <c r="GR39" s="2"/>
      <c r="GS39" s="2"/>
      <c r="GT39" s="2"/>
      <c r="GU39" s="2"/>
      <c r="GV39" s="2"/>
      <c r="GW39" s="2"/>
      <c r="GX39" s="2"/>
      <c r="GY39" s="2"/>
      <c r="GZ39" s="2"/>
      <c r="HA39" s="2"/>
      <c r="HB39" s="2"/>
      <c r="HC39" s="2"/>
      <c r="HD39" s="2"/>
      <c r="HE39" s="2"/>
      <c r="HF39" s="2"/>
      <c r="HG39" s="2"/>
      <c r="HH39" s="2"/>
      <c r="HI39" s="2"/>
      <c r="HJ39" s="52"/>
      <c r="HK39" s="52"/>
      <c r="HL39" s="52"/>
      <c r="HM39" s="52"/>
      <c r="HN39" s="52"/>
      <c r="HO39" s="52"/>
      <c r="HP39" s="52"/>
      <c r="HQ39" s="52"/>
      <c r="HR39" s="52"/>
      <c r="HS39" s="52"/>
    </row>
    <row r="40" spans="1:227" s="54" customFormat="1" ht="67.5">
      <c r="A40" s="67"/>
      <c r="B40" s="69">
        <v>26</v>
      </c>
      <c r="C40" s="19" t="s">
        <v>88</v>
      </c>
      <c r="D40" s="74" t="s">
        <v>89</v>
      </c>
      <c r="E40" s="70" t="s">
        <v>39</v>
      </c>
      <c r="F40" s="70">
        <v>12</v>
      </c>
      <c r="G40" s="70">
        <v>2688</v>
      </c>
      <c r="H40" s="77">
        <f t="shared" si="2"/>
        <v>32256</v>
      </c>
      <c r="I40" s="70">
        <v>12</v>
      </c>
      <c r="J40" s="70" t="s">
        <v>39</v>
      </c>
      <c r="K40" s="70">
        <v>2688</v>
      </c>
      <c r="L40" s="77">
        <f t="shared" si="3"/>
        <v>32256</v>
      </c>
      <c r="M40" s="28"/>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2"/>
      <c r="GQ40" s="2"/>
      <c r="GR40" s="2"/>
      <c r="GS40" s="2"/>
      <c r="GT40" s="2"/>
      <c r="GU40" s="2"/>
      <c r="GV40" s="2"/>
      <c r="GW40" s="2"/>
      <c r="GX40" s="2"/>
      <c r="GY40" s="2"/>
      <c r="GZ40" s="2"/>
      <c r="HA40" s="2"/>
      <c r="HB40" s="2"/>
      <c r="HC40" s="2"/>
      <c r="HD40" s="2"/>
      <c r="HE40" s="2"/>
      <c r="HF40" s="2"/>
      <c r="HG40" s="2"/>
      <c r="HH40" s="2"/>
      <c r="HI40" s="2"/>
      <c r="HJ40" s="52"/>
      <c r="HK40" s="52"/>
      <c r="HL40" s="52"/>
      <c r="HM40" s="52"/>
      <c r="HN40" s="52"/>
      <c r="HO40" s="52"/>
      <c r="HP40" s="52"/>
      <c r="HQ40" s="52"/>
      <c r="HR40" s="52"/>
      <c r="HS40" s="52"/>
    </row>
    <row r="41" spans="1:227" s="54" customFormat="1" ht="45">
      <c r="A41" s="67"/>
      <c r="B41" s="69">
        <v>27</v>
      </c>
      <c r="C41" s="19" t="s">
        <v>90</v>
      </c>
      <c r="D41" s="74" t="s">
        <v>91</v>
      </c>
      <c r="E41" s="70" t="s">
        <v>39</v>
      </c>
      <c r="F41" s="70">
        <v>12</v>
      </c>
      <c r="G41" s="70">
        <v>4400</v>
      </c>
      <c r="H41" s="77">
        <f t="shared" si="2"/>
        <v>52800</v>
      </c>
      <c r="I41" s="70">
        <v>12</v>
      </c>
      <c r="J41" s="70" t="s">
        <v>39</v>
      </c>
      <c r="K41" s="70">
        <v>4400</v>
      </c>
      <c r="L41" s="77">
        <f t="shared" si="3"/>
        <v>52800</v>
      </c>
      <c r="M41" s="28"/>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2"/>
      <c r="GQ41" s="2"/>
      <c r="GR41" s="2"/>
      <c r="GS41" s="2"/>
      <c r="GT41" s="2"/>
      <c r="GU41" s="2"/>
      <c r="GV41" s="2"/>
      <c r="GW41" s="2"/>
      <c r="GX41" s="2"/>
      <c r="GY41" s="2"/>
      <c r="GZ41" s="2"/>
      <c r="HA41" s="2"/>
      <c r="HB41" s="2"/>
      <c r="HC41" s="2"/>
      <c r="HD41" s="2"/>
      <c r="HE41" s="2"/>
      <c r="HF41" s="2"/>
      <c r="HG41" s="2"/>
      <c r="HH41" s="2"/>
      <c r="HI41" s="2"/>
      <c r="HJ41" s="52"/>
      <c r="HK41" s="52"/>
      <c r="HL41" s="52"/>
      <c r="HM41" s="52"/>
      <c r="HN41" s="52"/>
      <c r="HO41" s="52"/>
      <c r="HP41" s="52"/>
      <c r="HQ41" s="52"/>
      <c r="HR41" s="52"/>
      <c r="HS41" s="52"/>
    </row>
    <row r="42" spans="1:227" s="54" customFormat="1" ht="45">
      <c r="A42" s="67"/>
      <c r="B42" s="69">
        <v>28</v>
      </c>
      <c r="C42" s="19" t="s">
        <v>92</v>
      </c>
      <c r="D42" s="74" t="s">
        <v>93</v>
      </c>
      <c r="E42" s="70" t="s">
        <v>39</v>
      </c>
      <c r="F42" s="70">
        <v>38</v>
      </c>
      <c r="G42" s="70">
        <v>1797</v>
      </c>
      <c r="H42" s="77">
        <f t="shared" si="2"/>
        <v>68286</v>
      </c>
      <c r="I42" s="70">
        <v>38</v>
      </c>
      <c r="J42" s="70" t="s">
        <v>39</v>
      </c>
      <c r="K42" s="70">
        <v>1797</v>
      </c>
      <c r="L42" s="77">
        <f t="shared" si="3"/>
        <v>68286</v>
      </c>
      <c r="M42" s="28"/>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2"/>
      <c r="GQ42" s="2"/>
      <c r="GR42" s="2"/>
      <c r="GS42" s="2"/>
      <c r="GT42" s="2"/>
      <c r="GU42" s="2"/>
      <c r="GV42" s="2"/>
      <c r="GW42" s="2"/>
      <c r="GX42" s="2"/>
      <c r="GY42" s="2"/>
      <c r="GZ42" s="2"/>
      <c r="HA42" s="2"/>
      <c r="HB42" s="2"/>
      <c r="HC42" s="2"/>
      <c r="HD42" s="2"/>
      <c r="HE42" s="2"/>
      <c r="HF42" s="2"/>
      <c r="HG42" s="2"/>
      <c r="HH42" s="2"/>
      <c r="HI42" s="2"/>
      <c r="HJ42" s="52"/>
      <c r="HK42" s="52"/>
      <c r="HL42" s="52"/>
      <c r="HM42" s="52"/>
      <c r="HN42" s="52"/>
      <c r="HO42" s="52"/>
      <c r="HP42" s="52"/>
      <c r="HQ42" s="52"/>
      <c r="HR42" s="52"/>
      <c r="HS42" s="52"/>
    </row>
    <row r="43" spans="1:227" s="54" customFormat="1" ht="45">
      <c r="A43" s="67"/>
      <c r="B43" s="69">
        <v>29</v>
      </c>
      <c r="C43" s="19" t="s">
        <v>94</v>
      </c>
      <c r="D43" s="74" t="s">
        <v>93</v>
      </c>
      <c r="E43" s="70" t="s">
        <v>39</v>
      </c>
      <c r="F43" s="70">
        <v>64</v>
      </c>
      <c r="G43" s="70">
        <v>2385</v>
      </c>
      <c r="H43" s="77">
        <f t="shared" si="2"/>
        <v>152640</v>
      </c>
      <c r="I43" s="70">
        <v>64</v>
      </c>
      <c r="J43" s="70" t="s">
        <v>39</v>
      </c>
      <c r="K43" s="70">
        <v>2385</v>
      </c>
      <c r="L43" s="77">
        <f t="shared" si="3"/>
        <v>152640</v>
      </c>
      <c r="M43" s="28"/>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2"/>
      <c r="GQ43" s="2"/>
      <c r="GR43" s="2"/>
      <c r="GS43" s="2"/>
      <c r="GT43" s="2"/>
      <c r="GU43" s="2"/>
      <c r="GV43" s="2"/>
      <c r="GW43" s="2"/>
      <c r="GX43" s="2"/>
      <c r="GY43" s="2"/>
      <c r="GZ43" s="2"/>
      <c r="HA43" s="2"/>
      <c r="HB43" s="2"/>
      <c r="HC43" s="2"/>
      <c r="HD43" s="2"/>
      <c r="HE43" s="2"/>
      <c r="HF43" s="2"/>
      <c r="HG43" s="2"/>
      <c r="HH43" s="2"/>
      <c r="HI43" s="2"/>
      <c r="HJ43" s="52"/>
      <c r="HK43" s="52"/>
      <c r="HL43" s="52"/>
      <c r="HM43" s="52"/>
      <c r="HN43" s="52"/>
      <c r="HO43" s="52"/>
      <c r="HP43" s="52"/>
      <c r="HQ43" s="52"/>
      <c r="HR43" s="52"/>
      <c r="HS43" s="52"/>
    </row>
    <row r="44" spans="1:227" s="54" customFormat="1" ht="33.75">
      <c r="A44" s="67"/>
      <c r="B44" s="69">
        <v>30</v>
      </c>
      <c r="C44" s="19" t="s">
        <v>95</v>
      </c>
      <c r="D44" s="74" t="s">
        <v>96</v>
      </c>
      <c r="E44" s="70" t="s">
        <v>39</v>
      </c>
      <c r="F44" s="70">
        <v>1</v>
      </c>
      <c r="G44" s="70">
        <v>350</v>
      </c>
      <c r="H44" s="77">
        <f t="shared" si="2"/>
        <v>350</v>
      </c>
      <c r="I44" s="70">
        <v>1</v>
      </c>
      <c r="J44" s="70" t="s">
        <v>39</v>
      </c>
      <c r="K44" s="70">
        <v>300</v>
      </c>
      <c r="L44" s="77">
        <f t="shared" si="3"/>
        <v>300</v>
      </c>
      <c r="M44" s="28"/>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2"/>
      <c r="GQ44" s="2"/>
      <c r="GR44" s="2"/>
      <c r="GS44" s="2"/>
      <c r="GT44" s="2"/>
      <c r="GU44" s="2"/>
      <c r="GV44" s="2"/>
      <c r="GW44" s="2"/>
      <c r="GX44" s="2"/>
      <c r="GY44" s="2"/>
      <c r="GZ44" s="2"/>
      <c r="HA44" s="2"/>
      <c r="HB44" s="2"/>
      <c r="HC44" s="2"/>
      <c r="HD44" s="2"/>
      <c r="HE44" s="2"/>
      <c r="HF44" s="2"/>
      <c r="HG44" s="2"/>
      <c r="HH44" s="2"/>
      <c r="HI44" s="2"/>
      <c r="HJ44" s="52"/>
      <c r="HK44" s="52"/>
      <c r="HL44" s="52"/>
      <c r="HM44" s="52"/>
      <c r="HN44" s="52"/>
      <c r="HO44" s="52"/>
      <c r="HP44" s="52"/>
      <c r="HQ44" s="52"/>
      <c r="HR44" s="52"/>
      <c r="HS44" s="52"/>
    </row>
    <row r="45" spans="1:227" s="54" customFormat="1" ht="33.75">
      <c r="A45" s="67"/>
      <c r="B45" s="69">
        <v>31</v>
      </c>
      <c r="C45" s="19" t="s">
        <v>97</v>
      </c>
      <c r="D45" s="74" t="s">
        <v>98</v>
      </c>
      <c r="E45" s="70" t="s">
        <v>39</v>
      </c>
      <c r="F45" s="70">
        <v>30</v>
      </c>
      <c r="G45" s="70">
        <v>400</v>
      </c>
      <c r="H45" s="77">
        <f t="shared" si="2"/>
        <v>12000</v>
      </c>
      <c r="I45" s="70">
        <v>30</v>
      </c>
      <c r="J45" s="70" t="s">
        <v>39</v>
      </c>
      <c r="K45" s="70">
        <v>400</v>
      </c>
      <c r="L45" s="77">
        <f t="shared" si="3"/>
        <v>12000</v>
      </c>
      <c r="M45" s="28"/>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2"/>
      <c r="GQ45" s="2"/>
      <c r="GR45" s="2"/>
      <c r="GS45" s="2"/>
      <c r="GT45" s="2"/>
      <c r="GU45" s="2"/>
      <c r="GV45" s="2"/>
      <c r="GW45" s="2"/>
      <c r="GX45" s="2"/>
      <c r="GY45" s="2"/>
      <c r="GZ45" s="2"/>
      <c r="HA45" s="2"/>
      <c r="HB45" s="2"/>
      <c r="HC45" s="2"/>
      <c r="HD45" s="2"/>
      <c r="HE45" s="2"/>
      <c r="HF45" s="2"/>
      <c r="HG45" s="2"/>
      <c r="HH45" s="2"/>
      <c r="HI45" s="2"/>
      <c r="HJ45" s="52"/>
      <c r="HK45" s="52"/>
      <c r="HL45" s="52"/>
      <c r="HM45" s="52"/>
      <c r="HN45" s="52"/>
      <c r="HO45" s="52"/>
      <c r="HP45" s="52"/>
      <c r="HQ45" s="52"/>
      <c r="HR45" s="52"/>
      <c r="HS45" s="52"/>
    </row>
    <row r="46" spans="1:227" s="54" customFormat="1" ht="33.75">
      <c r="A46" s="67"/>
      <c r="B46" s="69">
        <v>32</v>
      </c>
      <c r="C46" s="19" t="s">
        <v>99</v>
      </c>
      <c r="D46" s="74" t="s">
        <v>98</v>
      </c>
      <c r="E46" s="70" t="s">
        <v>39</v>
      </c>
      <c r="F46" s="70">
        <v>1</v>
      </c>
      <c r="G46" s="70">
        <v>400</v>
      </c>
      <c r="H46" s="77">
        <f t="shared" si="2"/>
        <v>400</v>
      </c>
      <c r="I46" s="70">
        <v>1</v>
      </c>
      <c r="J46" s="70" t="s">
        <v>39</v>
      </c>
      <c r="K46" s="70">
        <v>400</v>
      </c>
      <c r="L46" s="77">
        <f t="shared" si="3"/>
        <v>400</v>
      </c>
      <c r="M46" s="28"/>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2"/>
      <c r="GQ46" s="2"/>
      <c r="GR46" s="2"/>
      <c r="GS46" s="2"/>
      <c r="GT46" s="2"/>
      <c r="GU46" s="2"/>
      <c r="GV46" s="2"/>
      <c r="GW46" s="2"/>
      <c r="GX46" s="2"/>
      <c r="GY46" s="2"/>
      <c r="GZ46" s="2"/>
      <c r="HA46" s="2"/>
      <c r="HB46" s="2"/>
      <c r="HC46" s="2"/>
      <c r="HD46" s="2"/>
      <c r="HE46" s="2"/>
      <c r="HF46" s="2"/>
      <c r="HG46" s="2"/>
      <c r="HH46" s="2"/>
      <c r="HI46" s="2"/>
      <c r="HJ46" s="52"/>
      <c r="HK46" s="52"/>
      <c r="HL46" s="52"/>
      <c r="HM46" s="52"/>
      <c r="HN46" s="52"/>
      <c r="HO46" s="52"/>
      <c r="HP46" s="52"/>
      <c r="HQ46" s="52"/>
      <c r="HR46" s="52"/>
      <c r="HS46" s="52"/>
    </row>
    <row r="47" spans="1:227" s="54" customFormat="1" ht="33.75">
      <c r="A47" s="67"/>
      <c r="B47" s="69">
        <v>33</v>
      </c>
      <c r="C47" s="19" t="s">
        <v>100</v>
      </c>
      <c r="D47" s="74" t="s">
        <v>101</v>
      </c>
      <c r="E47" s="70" t="s">
        <v>39</v>
      </c>
      <c r="F47" s="70">
        <v>18</v>
      </c>
      <c r="G47" s="70">
        <v>550</v>
      </c>
      <c r="H47" s="77">
        <f t="shared" si="2"/>
        <v>9900</v>
      </c>
      <c r="I47" s="70">
        <v>18</v>
      </c>
      <c r="J47" s="70" t="s">
        <v>39</v>
      </c>
      <c r="K47" s="70">
        <v>550</v>
      </c>
      <c r="L47" s="77">
        <f t="shared" si="3"/>
        <v>9900</v>
      </c>
      <c r="M47" s="28"/>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2"/>
      <c r="GQ47" s="2"/>
      <c r="GR47" s="2"/>
      <c r="GS47" s="2"/>
      <c r="GT47" s="2"/>
      <c r="GU47" s="2"/>
      <c r="GV47" s="2"/>
      <c r="GW47" s="2"/>
      <c r="GX47" s="2"/>
      <c r="GY47" s="2"/>
      <c r="GZ47" s="2"/>
      <c r="HA47" s="2"/>
      <c r="HB47" s="2"/>
      <c r="HC47" s="2"/>
      <c r="HD47" s="2"/>
      <c r="HE47" s="2"/>
      <c r="HF47" s="2"/>
      <c r="HG47" s="2"/>
      <c r="HH47" s="2"/>
      <c r="HI47" s="2"/>
      <c r="HJ47" s="52"/>
      <c r="HK47" s="52"/>
      <c r="HL47" s="52"/>
      <c r="HM47" s="52"/>
      <c r="HN47" s="52"/>
      <c r="HO47" s="52"/>
      <c r="HP47" s="52"/>
      <c r="HQ47" s="52"/>
      <c r="HR47" s="52"/>
      <c r="HS47" s="52"/>
    </row>
    <row r="48" spans="1:227" s="54" customFormat="1" ht="33.75">
      <c r="A48" s="67"/>
      <c r="B48" s="69">
        <v>34</v>
      </c>
      <c r="C48" s="19" t="s">
        <v>102</v>
      </c>
      <c r="D48" s="74" t="s">
        <v>103</v>
      </c>
      <c r="E48" s="70" t="s">
        <v>39</v>
      </c>
      <c r="F48" s="70">
        <v>1</v>
      </c>
      <c r="G48" s="70">
        <v>2000</v>
      </c>
      <c r="H48" s="77">
        <f t="shared" si="2"/>
        <v>2000</v>
      </c>
      <c r="I48" s="70">
        <v>1</v>
      </c>
      <c r="J48" s="70" t="s">
        <v>39</v>
      </c>
      <c r="K48" s="70">
        <v>1800</v>
      </c>
      <c r="L48" s="77">
        <f t="shared" si="3"/>
        <v>1800</v>
      </c>
      <c r="M48" s="28"/>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2"/>
      <c r="GQ48" s="2"/>
      <c r="GR48" s="2"/>
      <c r="GS48" s="2"/>
      <c r="GT48" s="2"/>
      <c r="GU48" s="2"/>
      <c r="GV48" s="2"/>
      <c r="GW48" s="2"/>
      <c r="GX48" s="2"/>
      <c r="GY48" s="2"/>
      <c r="GZ48" s="2"/>
      <c r="HA48" s="2"/>
      <c r="HB48" s="2"/>
      <c r="HC48" s="2"/>
      <c r="HD48" s="2"/>
      <c r="HE48" s="2"/>
      <c r="HF48" s="2"/>
      <c r="HG48" s="2"/>
      <c r="HH48" s="2"/>
      <c r="HI48" s="2"/>
      <c r="HJ48" s="52"/>
      <c r="HK48" s="52"/>
      <c r="HL48" s="52"/>
      <c r="HM48" s="52"/>
      <c r="HN48" s="52"/>
      <c r="HO48" s="52"/>
      <c r="HP48" s="52"/>
      <c r="HQ48" s="52"/>
      <c r="HR48" s="52"/>
      <c r="HS48" s="52"/>
    </row>
    <row r="49" spans="1:227" s="54" customFormat="1" ht="30" customHeight="1">
      <c r="A49" s="67"/>
      <c r="B49" s="69">
        <v>35</v>
      </c>
      <c r="C49" s="19" t="s">
        <v>104</v>
      </c>
      <c r="D49" s="74" t="s">
        <v>105</v>
      </c>
      <c r="E49" s="70" t="s">
        <v>39</v>
      </c>
      <c r="F49" s="70">
        <v>10</v>
      </c>
      <c r="G49" s="70">
        <v>550</v>
      </c>
      <c r="H49" s="77">
        <f t="shared" si="2"/>
        <v>5500</v>
      </c>
      <c r="I49" s="70">
        <v>10</v>
      </c>
      <c r="J49" s="70" t="s">
        <v>39</v>
      </c>
      <c r="K49" s="70">
        <v>550</v>
      </c>
      <c r="L49" s="77">
        <f t="shared" si="3"/>
        <v>5500</v>
      </c>
      <c r="M49" s="28" t="s">
        <v>106</v>
      </c>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2"/>
      <c r="GQ49" s="2"/>
      <c r="GR49" s="2"/>
      <c r="GS49" s="2"/>
      <c r="GT49" s="2"/>
      <c r="GU49" s="2"/>
      <c r="GV49" s="2"/>
      <c r="GW49" s="2"/>
      <c r="GX49" s="2"/>
      <c r="GY49" s="2"/>
      <c r="GZ49" s="2"/>
      <c r="HA49" s="2"/>
      <c r="HB49" s="2"/>
      <c r="HC49" s="2"/>
      <c r="HD49" s="2"/>
      <c r="HE49" s="2"/>
      <c r="HF49" s="2"/>
      <c r="HG49" s="2"/>
      <c r="HH49" s="2"/>
      <c r="HI49" s="2"/>
      <c r="HJ49" s="52"/>
      <c r="HK49" s="52"/>
      <c r="HL49" s="52"/>
      <c r="HM49" s="52"/>
      <c r="HN49" s="52"/>
      <c r="HO49" s="52"/>
      <c r="HP49" s="52"/>
      <c r="HQ49" s="52"/>
      <c r="HR49" s="52"/>
      <c r="HS49" s="52"/>
    </row>
    <row r="50" spans="1:227" s="54" customFormat="1" ht="30" customHeight="1">
      <c r="A50" s="67"/>
      <c r="B50" s="69">
        <v>36</v>
      </c>
      <c r="C50" s="19" t="s">
        <v>107</v>
      </c>
      <c r="D50" s="74" t="s">
        <v>108</v>
      </c>
      <c r="E50" s="70" t="s">
        <v>31</v>
      </c>
      <c r="F50" s="70">
        <v>6600</v>
      </c>
      <c r="G50" s="70">
        <v>2.97</v>
      </c>
      <c r="H50" s="77">
        <f t="shared" si="2"/>
        <v>19602</v>
      </c>
      <c r="I50" s="70">
        <v>6600</v>
      </c>
      <c r="J50" s="70" t="s">
        <v>31</v>
      </c>
      <c r="K50" s="70">
        <v>2.97</v>
      </c>
      <c r="L50" s="77">
        <f t="shared" si="3"/>
        <v>19602</v>
      </c>
      <c r="M50" s="28"/>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2"/>
      <c r="GQ50" s="2"/>
      <c r="GR50" s="2"/>
      <c r="GS50" s="2"/>
      <c r="GT50" s="2"/>
      <c r="GU50" s="2"/>
      <c r="GV50" s="2"/>
      <c r="GW50" s="2"/>
      <c r="GX50" s="2"/>
      <c r="GY50" s="2"/>
      <c r="GZ50" s="2"/>
      <c r="HA50" s="2"/>
      <c r="HB50" s="2"/>
      <c r="HC50" s="2"/>
      <c r="HD50" s="2"/>
      <c r="HE50" s="2"/>
      <c r="HF50" s="2"/>
      <c r="HG50" s="2"/>
      <c r="HH50" s="2"/>
      <c r="HI50" s="2"/>
      <c r="HJ50" s="52"/>
      <c r="HK50" s="52"/>
      <c r="HL50" s="52"/>
      <c r="HM50" s="52"/>
      <c r="HN50" s="52"/>
      <c r="HO50" s="52"/>
      <c r="HP50" s="52"/>
      <c r="HQ50" s="52"/>
      <c r="HR50" s="52"/>
      <c r="HS50" s="52"/>
    </row>
    <row r="51" spans="1:227" s="54" customFormat="1" ht="30" customHeight="1">
      <c r="A51" s="67"/>
      <c r="B51" s="69">
        <v>37</v>
      </c>
      <c r="C51" s="19" t="s">
        <v>109</v>
      </c>
      <c r="D51" s="74" t="s">
        <v>110</v>
      </c>
      <c r="E51" s="70" t="s">
        <v>31</v>
      </c>
      <c r="F51" s="70">
        <v>3300</v>
      </c>
      <c r="G51" s="70">
        <v>2.97</v>
      </c>
      <c r="H51" s="77">
        <f t="shared" si="2"/>
        <v>9801</v>
      </c>
      <c r="I51" s="70">
        <v>3300</v>
      </c>
      <c r="J51" s="70" t="s">
        <v>31</v>
      </c>
      <c r="K51" s="70">
        <v>2.97</v>
      </c>
      <c r="L51" s="77">
        <f t="shared" si="3"/>
        <v>9801</v>
      </c>
      <c r="M51" s="28"/>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2"/>
      <c r="GQ51" s="2"/>
      <c r="GR51" s="2"/>
      <c r="GS51" s="2"/>
      <c r="GT51" s="2"/>
      <c r="GU51" s="2"/>
      <c r="GV51" s="2"/>
      <c r="GW51" s="2"/>
      <c r="GX51" s="2"/>
      <c r="GY51" s="2"/>
      <c r="GZ51" s="2"/>
      <c r="HA51" s="2"/>
      <c r="HB51" s="2"/>
      <c r="HC51" s="2"/>
      <c r="HD51" s="2"/>
      <c r="HE51" s="2"/>
      <c r="HF51" s="2"/>
      <c r="HG51" s="2"/>
      <c r="HH51" s="2"/>
      <c r="HI51" s="2"/>
      <c r="HJ51" s="52"/>
      <c r="HK51" s="52"/>
      <c r="HL51" s="52"/>
      <c r="HM51" s="52"/>
      <c r="HN51" s="52"/>
      <c r="HO51" s="52"/>
      <c r="HP51" s="52"/>
      <c r="HQ51" s="52"/>
      <c r="HR51" s="52"/>
      <c r="HS51" s="52"/>
    </row>
    <row r="52" spans="1:227" s="54" customFormat="1" ht="30" customHeight="1">
      <c r="A52" s="67"/>
      <c r="B52" s="69">
        <v>38</v>
      </c>
      <c r="C52" s="19" t="s">
        <v>111</v>
      </c>
      <c r="D52" s="74"/>
      <c r="E52" s="70" t="s">
        <v>39</v>
      </c>
      <c r="F52" s="70">
        <v>1</v>
      </c>
      <c r="G52" s="70">
        <v>9900</v>
      </c>
      <c r="H52" s="77">
        <f t="shared" si="2"/>
        <v>9900</v>
      </c>
      <c r="I52" s="70">
        <v>1</v>
      </c>
      <c r="J52" s="70" t="s">
        <v>39</v>
      </c>
      <c r="K52" s="70">
        <v>9900</v>
      </c>
      <c r="L52" s="77">
        <f t="shared" si="3"/>
        <v>9900</v>
      </c>
      <c r="M52" s="28"/>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2"/>
      <c r="GQ52" s="2"/>
      <c r="GR52" s="2"/>
      <c r="GS52" s="2"/>
      <c r="GT52" s="2"/>
      <c r="GU52" s="2"/>
      <c r="GV52" s="2"/>
      <c r="GW52" s="2"/>
      <c r="GX52" s="2"/>
      <c r="GY52" s="2"/>
      <c r="GZ52" s="2"/>
      <c r="HA52" s="2"/>
      <c r="HB52" s="2"/>
      <c r="HC52" s="2"/>
      <c r="HD52" s="2"/>
      <c r="HE52" s="2"/>
      <c r="HF52" s="2"/>
      <c r="HG52" s="2"/>
      <c r="HH52" s="2"/>
      <c r="HI52" s="2"/>
      <c r="HJ52" s="52"/>
      <c r="HK52" s="52"/>
      <c r="HL52" s="52"/>
      <c r="HM52" s="52"/>
      <c r="HN52" s="52"/>
      <c r="HO52" s="52"/>
      <c r="HP52" s="52"/>
      <c r="HQ52" s="52"/>
      <c r="HR52" s="52"/>
      <c r="HS52" s="52"/>
    </row>
    <row r="53" spans="1:227" s="54" customFormat="1" ht="30" customHeight="1">
      <c r="A53" s="67"/>
      <c r="B53" s="69">
        <v>39</v>
      </c>
      <c r="C53" s="19" t="s">
        <v>112</v>
      </c>
      <c r="D53" s="74" t="s">
        <v>113</v>
      </c>
      <c r="E53" s="83" t="s">
        <v>39</v>
      </c>
      <c r="F53" s="70">
        <v>12</v>
      </c>
      <c r="G53" s="70">
        <v>550</v>
      </c>
      <c r="H53" s="77">
        <f t="shared" si="2"/>
        <v>6600</v>
      </c>
      <c r="I53" s="70">
        <v>12</v>
      </c>
      <c r="J53" s="83" t="s">
        <v>39</v>
      </c>
      <c r="K53" s="70">
        <v>550</v>
      </c>
      <c r="L53" s="77">
        <f t="shared" si="3"/>
        <v>6600</v>
      </c>
      <c r="M53" s="28"/>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2"/>
      <c r="GQ53" s="2"/>
      <c r="GR53" s="2"/>
      <c r="GS53" s="2"/>
      <c r="GT53" s="2"/>
      <c r="GU53" s="2"/>
      <c r="GV53" s="2"/>
      <c r="GW53" s="2"/>
      <c r="GX53" s="2"/>
      <c r="GY53" s="2"/>
      <c r="GZ53" s="2"/>
      <c r="HA53" s="2"/>
      <c r="HB53" s="2"/>
      <c r="HC53" s="2"/>
      <c r="HD53" s="2"/>
      <c r="HE53" s="2"/>
      <c r="HF53" s="2"/>
      <c r="HG53" s="2"/>
      <c r="HH53" s="2"/>
      <c r="HI53" s="2"/>
      <c r="HJ53" s="52"/>
      <c r="HK53" s="52"/>
      <c r="HL53" s="52"/>
      <c r="HM53" s="52"/>
      <c r="HN53" s="52"/>
      <c r="HO53" s="52"/>
      <c r="HP53" s="52"/>
      <c r="HQ53" s="52"/>
      <c r="HR53" s="52"/>
      <c r="HS53" s="52"/>
    </row>
    <row r="54" spans="1:227" s="54" customFormat="1" ht="30" customHeight="1">
      <c r="A54" s="67"/>
      <c r="B54" s="69">
        <v>40</v>
      </c>
      <c r="C54" s="19" t="s">
        <v>114</v>
      </c>
      <c r="D54" s="74" t="s">
        <v>115</v>
      </c>
      <c r="E54" s="70" t="s">
        <v>39</v>
      </c>
      <c r="F54" s="70">
        <v>57</v>
      </c>
      <c r="G54" s="70">
        <v>350</v>
      </c>
      <c r="H54" s="77">
        <f t="shared" si="2"/>
        <v>19950</v>
      </c>
      <c r="I54" s="70">
        <v>57</v>
      </c>
      <c r="J54" s="70" t="s">
        <v>39</v>
      </c>
      <c r="K54" s="70">
        <v>350</v>
      </c>
      <c r="L54" s="77">
        <f t="shared" si="3"/>
        <v>19950</v>
      </c>
      <c r="M54" s="28"/>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2"/>
      <c r="GQ54" s="2"/>
      <c r="GR54" s="2"/>
      <c r="GS54" s="2"/>
      <c r="GT54" s="2"/>
      <c r="GU54" s="2"/>
      <c r="GV54" s="2"/>
      <c r="GW54" s="2"/>
      <c r="GX54" s="2"/>
      <c r="GY54" s="2"/>
      <c r="GZ54" s="2"/>
      <c r="HA54" s="2"/>
      <c r="HB54" s="2"/>
      <c r="HC54" s="2"/>
      <c r="HD54" s="2"/>
      <c r="HE54" s="2"/>
      <c r="HF54" s="2"/>
      <c r="HG54" s="2"/>
      <c r="HH54" s="2"/>
      <c r="HI54" s="2"/>
      <c r="HJ54" s="52"/>
      <c r="HK54" s="52"/>
      <c r="HL54" s="52"/>
      <c r="HM54" s="52"/>
      <c r="HN54" s="52"/>
      <c r="HO54" s="52"/>
      <c r="HP54" s="52"/>
      <c r="HQ54" s="52"/>
      <c r="HR54" s="52"/>
      <c r="HS54" s="52"/>
    </row>
    <row r="55" spans="1:227" s="54" customFormat="1" ht="30" customHeight="1">
      <c r="A55" s="67"/>
      <c r="B55" s="69">
        <v>41</v>
      </c>
      <c r="C55" s="19" t="s">
        <v>116</v>
      </c>
      <c r="D55" s="74" t="s">
        <v>105</v>
      </c>
      <c r="E55" s="70" t="s">
        <v>39</v>
      </c>
      <c r="F55" s="70">
        <v>45</v>
      </c>
      <c r="G55" s="70">
        <v>550</v>
      </c>
      <c r="H55" s="77">
        <f t="shared" si="2"/>
        <v>24750</v>
      </c>
      <c r="I55" s="70">
        <v>45</v>
      </c>
      <c r="J55" s="70" t="s">
        <v>39</v>
      </c>
      <c r="K55" s="70">
        <v>550</v>
      </c>
      <c r="L55" s="77">
        <f t="shared" si="3"/>
        <v>24750</v>
      </c>
      <c r="M55" s="28" t="s">
        <v>106</v>
      </c>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2"/>
      <c r="GQ55" s="2"/>
      <c r="GR55" s="2"/>
      <c r="GS55" s="2"/>
      <c r="GT55" s="2"/>
      <c r="GU55" s="2"/>
      <c r="GV55" s="2"/>
      <c r="GW55" s="2"/>
      <c r="GX55" s="2"/>
      <c r="GY55" s="2"/>
      <c r="GZ55" s="2"/>
      <c r="HA55" s="2"/>
      <c r="HB55" s="2"/>
      <c r="HC55" s="2"/>
      <c r="HD55" s="2"/>
      <c r="HE55" s="2"/>
      <c r="HF55" s="2"/>
      <c r="HG55" s="2"/>
      <c r="HH55" s="2"/>
      <c r="HI55" s="2"/>
      <c r="HJ55" s="52"/>
      <c r="HK55" s="52"/>
      <c r="HL55" s="52"/>
      <c r="HM55" s="52"/>
      <c r="HN55" s="52"/>
      <c r="HO55" s="52"/>
      <c r="HP55" s="52"/>
      <c r="HQ55" s="52"/>
      <c r="HR55" s="52"/>
      <c r="HS55" s="52"/>
    </row>
    <row r="56" spans="1:227" s="54" customFormat="1" ht="30" customHeight="1">
      <c r="A56" s="67"/>
      <c r="B56" s="69">
        <v>42</v>
      </c>
      <c r="C56" s="19" t="s">
        <v>117</v>
      </c>
      <c r="D56" s="74" t="s">
        <v>105</v>
      </c>
      <c r="E56" s="70" t="s">
        <v>39</v>
      </c>
      <c r="F56" s="70">
        <v>1</v>
      </c>
      <c r="G56" s="70">
        <v>550</v>
      </c>
      <c r="H56" s="77">
        <f t="shared" si="2"/>
        <v>550</v>
      </c>
      <c r="I56" s="70">
        <v>1</v>
      </c>
      <c r="J56" s="70" t="s">
        <v>39</v>
      </c>
      <c r="K56" s="70">
        <v>550</v>
      </c>
      <c r="L56" s="77">
        <f t="shared" si="3"/>
        <v>550</v>
      </c>
      <c r="M56" s="28" t="s">
        <v>106</v>
      </c>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2"/>
      <c r="GQ56" s="2"/>
      <c r="GR56" s="2"/>
      <c r="GS56" s="2"/>
      <c r="GT56" s="2"/>
      <c r="GU56" s="2"/>
      <c r="GV56" s="2"/>
      <c r="GW56" s="2"/>
      <c r="GX56" s="2"/>
      <c r="GY56" s="2"/>
      <c r="GZ56" s="2"/>
      <c r="HA56" s="2"/>
      <c r="HB56" s="2"/>
      <c r="HC56" s="2"/>
      <c r="HD56" s="2"/>
      <c r="HE56" s="2"/>
      <c r="HF56" s="2"/>
      <c r="HG56" s="2"/>
      <c r="HH56" s="2"/>
      <c r="HI56" s="2"/>
      <c r="HJ56" s="52"/>
      <c r="HK56" s="52"/>
      <c r="HL56" s="52"/>
      <c r="HM56" s="52"/>
      <c r="HN56" s="52"/>
      <c r="HO56" s="52"/>
      <c r="HP56" s="52"/>
      <c r="HQ56" s="52"/>
      <c r="HR56" s="52"/>
      <c r="HS56" s="52"/>
    </row>
    <row r="57" spans="1:227" s="54" customFormat="1" ht="45">
      <c r="A57" s="67"/>
      <c r="B57" s="69">
        <v>43</v>
      </c>
      <c r="C57" s="19" t="s">
        <v>118</v>
      </c>
      <c r="D57" s="74" t="s">
        <v>119</v>
      </c>
      <c r="E57" s="70" t="s">
        <v>39</v>
      </c>
      <c r="F57" s="70">
        <v>1</v>
      </c>
      <c r="G57" s="70">
        <v>16400</v>
      </c>
      <c r="H57" s="77">
        <f t="shared" si="2"/>
        <v>16400</v>
      </c>
      <c r="I57" s="70">
        <v>1</v>
      </c>
      <c r="J57" s="70" t="s">
        <v>39</v>
      </c>
      <c r="K57" s="70">
        <v>16400</v>
      </c>
      <c r="L57" s="77">
        <f t="shared" si="3"/>
        <v>16400</v>
      </c>
      <c r="M57" s="28"/>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2"/>
      <c r="GQ57" s="2"/>
      <c r="GR57" s="2"/>
      <c r="GS57" s="2"/>
      <c r="GT57" s="2"/>
      <c r="GU57" s="2"/>
      <c r="GV57" s="2"/>
      <c r="GW57" s="2"/>
      <c r="GX57" s="2"/>
      <c r="GY57" s="2"/>
      <c r="GZ57" s="2"/>
      <c r="HA57" s="2"/>
      <c r="HB57" s="2"/>
      <c r="HC57" s="2"/>
      <c r="HD57" s="2"/>
      <c r="HE57" s="2"/>
      <c r="HF57" s="2"/>
      <c r="HG57" s="2"/>
      <c r="HH57" s="2"/>
      <c r="HI57" s="2"/>
      <c r="HJ57" s="52"/>
      <c r="HK57" s="52"/>
      <c r="HL57" s="52"/>
      <c r="HM57" s="52"/>
      <c r="HN57" s="52"/>
      <c r="HO57" s="52"/>
      <c r="HP57" s="52"/>
      <c r="HQ57" s="52"/>
      <c r="HR57" s="52"/>
      <c r="HS57" s="52"/>
    </row>
    <row r="58" spans="1:227" s="54" customFormat="1" ht="123.75">
      <c r="A58" s="67"/>
      <c r="B58" s="69">
        <v>44</v>
      </c>
      <c r="C58" s="19" t="s">
        <v>120</v>
      </c>
      <c r="D58" s="74" t="s">
        <v>121</v>
      </c>
      <c r="E58" s="70" t="s">
        <v>50</v>
      </c>
      <c r="F58" s="70">
        <v>1</v>
      </c>
      <c r="G58" s="70">
        <v>38620</v>
      </c>
      <c r="H58" s="77">
        <f t="shared" si="2"/>
        <v>38620</v>
      </c>
      <c r="I58" s="70">
        <v>1</v>
      </c>
      <c r="J58" s="70" t="s">
        <v>50</v>
      </c>
      <c r="K58" s="70">
        <v>38620</v>
      </c>
      <c r="L58" s="77">
        <f t="shared" si="3"/>
        <v>38620</v>
      </c>
      <c r="M58" s="28"/>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2"/>
      <c r="GQ58" s="2"/>
      <c r="GR58" s="2"/>
      <c r="GS58" s="2"/>
      <c r="GT58" s="2"/>
      <c r="GU58" s="2"/>
      <c r="GV58" s="2"/>
      <c r="GW58" s="2"/>
      <c r="GX58" s="2"/>
      <c r="GY58" s="2"/>
      <c r="GZ58" s="2"/>
      <c r="HA58" s="2"/>
      <c r="HB58" s="2"/>
      <c r="HC58" s="2"/>
      <c r="HD58" s="2"/>
      <c r="HE58" s="2"/>
      <c r="HF58" s="2"/>
      <c r="HG58" s="2"/>
      <c r="HH58" s="2"/>
      <c r="HI58" s="2"/>
      <c r="HJ58" s="52"/>
      <c r="HK58" s="52"/>
      <c r="HL58" s="52"/>
      <c r="HM58" s="52"/>
      <c r="HN58" s="52"/>
      <c r="HO58" s="52"/>
      <c r="HP58" s="52"/>
      <c r="HQ58" s="52"/>
      <c r="HR58" s="52"/>
      <c r="HS58" s="52"/>
    </row>
    <row r="59" spans="1:227" s="54" customFormat="1" ht="90">
      <c r="A59" s="67"/>
      <c r="B59" s="69">
        <v>45</v>
      </c>
      <c r="C59" s="19" t="s">
        <v>122</v>
      </c>
      <c r="D59" s="74" t="s">
        <v>123</v>
      </c>
      <c r="E59" s="70" t="s">
        <v>50</v>
      </c>
      <c r="F59" s="70">
        <v>3</v>
      </c>
      <c r="G59" s="70">
        <v>5200</v>
      </c>
      <c r="H59" s="77">
        <f t="shared" si="2"/>
        <v>15600</v>
      </c>
      <c r="I59" s="70">
        <v>3</v>
      </c>
      <c r="J59" s="70" t="s">
        <v>50</v>
      </c>
      <c r="K59" s="70">
        <v>5200</v>
      </c>
      <c r="L59" s="77">
        <f t="shared" si="3"/>
        <v>15600</v>
      </c>
      <c r="M59" s="28"/>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2"/>
      <c r="GQ59" s="2"/>
      <c r="GR59" s="2"/>
      <c r="GS59" s="2"/>
      <c r="GT59" s="2"/>
      <c r="GU59" s="2"/>
      <c r="GV59" s="2"/>
      <c r="GW59" s="2"/>
      <c r="GX59" s="2"/>
      <c r="GY59" s="2"/>
      <c r="GZ59" s="2"/>
      <c r="HA59" s="2"/>
      <c r="HB59" s="2"/>
      <c r="HC59" s="2"/>
      <c r="HD59" s="2"/>
      <c r="HE59" s="2"/>
      <c r="HF59" s="2"/>
      <c r="HG59" s="2"/>
      <c r="HH59" s="2"/>
      <c r="HI59" s="2"/>
      <c r="HJ59" s="52"/>
      <c r="HK59" s="52"/>
      <c r="HL59" s="52"/>
      <c r="HM59" s="52"/>
      <c r="HN59" s="52"/>
      <c r="HO59" s="52"/>
      <c r="HP59" s="52"/>
      <c r="HQ59" s="52"/>
      <c r="HR59" s="52"/>
      <c r="HS59" s="52"/>
    </row>
    <row r="60" spans="1:227" s="54" customFormat="1" ht="36">
      <c r="A60" s="67"/>
      <c r="B60" s="69">
        <v>46</v>
      </c>
      <c r="C60" s="19" t="s">
        <v>124</v>
      </c>
      <c r="D60" s="84" t="s">
        <v>125</v>
      </c>
      <c r="E60" s="70" t="s">
        <v>39</v>
      </c>
      <c r="F60" s="70">
        <v>5</v>
      </c>
      <c r="G60" s="70">
        <v>5200</v>
      </c>
      <c r="H60" s="77">
        <f t="shared" si="2"/>
        <v>26000</v>
      </c>
      <c r="I60" s="70">
        <v>5</v>
      </c>
      <c r="J60" s="70" t="s">
        <v>39</v>
      </c>
      <c r="K60" s="70">
        <v>5200</v>
      </c>
      <c r="L60" s="77">
        <f t="shared" si="3"/>
        <v>26000</v>
      </c>
      <c r="M60" s="28"/>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2"/>
      <c r="GQ60" s="2"/>
      <c r="GR60" s="2"/>
      <c r="GS60" s="2"/>
      <c r="GT60" s="2"/>
      <c r="GU60" s="2"/>
      <c r="GV60" s="2"/>
      <c r="GW60" s="2"/>
      <c r="GX60" s="2"/>
      <c r="GY60" s="2"/>
      <c r="GZ60" s="2"/>
      <c r="HA60" s="2"/>
      <c r="HB60" s="2"/>
      <c r="HC60" s="2"/>
      <c r="HD60" s="2"/>
      <c r="HE60" s="2"/>
      <c r="HF60" s="2"/>
      <c r="HG60" s="2"/>
      <c r="HH60" s="2"/>
      <c r="HI60" s="2"/>
      <c r="HJ60" s="52"/>
      <c r="HK60" s="52"/>
      <c r="HL60" s="52"/>
      <c r="HM60" s="52"/>
      <c r="HN60" s="52"/>
      <c r="HO60" s="52"/>
      <c r="HP60" s="52"/>
      <c r="HQ60" s="52"/>
      <c r="HR60" s="52"/>
      <c r="HS60" s="52"/>
    </row>
    <row r="61" spans="1:227" s="54" customFormat="1" ht="30" customHeight="1">
      <c r="A61" s="67"/>
      <c r="B61" s="69">
        <v>47</v>
      </c>
      <c r="C61" s="19" t="s">
        <v>126</v>
      </c>
      <c r="D61" s="19" t="s">
        <v>127</v>
      </c>
      <c r="E61" s="70" t="s">
        <v>39</v>
      </c>
      <c r="F61" s="70">
        <v>1</v>
      </c>
      <c r="G61" s="70">
        <v>8000</v>
      </c>
      <c r="H61" s="77">
        <f t="shared" si="2"/>
        <v>8000</v>
      </c>
      <c r="I61" s="70">
        <v>1</v>
      </c>
      <c r="J61" s="70" t="s">
        <v>39</v>
      </c>
      <c r="K61" s="70">
        <v>8000</v>
      </c>
      <c r="L61" s="77">
        <f t="shared" si="3"/>
        <v>8000</v>
      </c>
      <c r="M61" s="28"/>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2"/>
      <c r="GQ61" s="2"/>
      <c r="GR61" s="2"/>
      <c r="GS61" s="2"/>
      <c r="GT61" s="2"/>
      <c r="GU61" s="2"/>
      <c r="GV61" s="2"/>
      <c r="GW61" s="2"/>
      <c r="GX61" s="2"/>
      <c r="GY61" s="2"/>
      <c r="GZ61" s="2"/>
      <c r="HA61" s="2"/>
      <c r="HB61" s="2"/>
      <c r="HC61" s="2"/>
      <c r="HD61" s="2"/>
      <c r="HE61" s="2"/>
      <c r="HF61" s="2"/>
      <c r="HG61" s="2"/>
      <c r="HH61" s="2"/>
      <c r="HI61" s="2"/>
      <c r="HJ61" s="52"/>
      <c r="HK61" s="52"/>
      <c r="HL61" s="52"/>
      <c r="HM61" s="52"/>
      <c r="HN61" s="52"/>
      <c r="HO61" s="52"/>
      <c r="HP61" s="52"/>
      <c r="HQ61" s="52"/>
      <c r="HR61" s="52"/>
      <c r="HS61" s="52"/>
    </row>
    <row r="62" spans="1:227" s="54" customFormat="1" ht="30" customHeight="1">
      <c r="A62" s="67"/>
      <c r="B62" s="69">
        <v>48</v>
      </c>
      <c r="C62" s="19" t="s">
        <v>128</v>
      </c>
      <c r="D62" s="19" t="s">
        <v>129</v>
      </c>
      <c r="E62" s="70" t="s">
        <v>39</v>
      </c>
      <c r="F62" s="70">
        <v>1</v>
      </c>
      <c r="G62" s="70">
        <v>90000</v>
      </c>
      <c r="H62" s="77">
        <f t="shared" si="2"/>
        <v>90000</v>
      </c>
      <c r="I62" s="70">
        <v>1</v>
      </c>
      <c r="J62" s="70" t="s">
        <v>39</v>
      </c>
      <c r="K62" s="70">
        <v>90000</v>
      </c>
      <c r="L62" s="77">
        <f t="shared" si="3"/>
        <v>90000</v>
      </c>
      <c r="M62" s="28"/>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2"/>
      <c r="GQ62" s="2"/>
      <c r="GR62" s="2"/>
      <c r="GS62" s="2"/>
      <c r="GT62" s="2"/>
      <c r="GU62" s="2"/>
      <c r="GV62" s="2"/>
      <c r="GW62" s="2"/>
      <c r="GX62" s="2"/>
      <c r="GY62" s="2"/>
      <c r="GZ62" s="2"/>
      <c r="HA62" s="2"/>
      <c r="HB62" s="2"/>
      <c r="HC62" s="2"/>
      <c r="HD62" s="2"/>
      <c r="HE62" s="2"/>
      <c r="HF62" s="2"/>
      <c r="HG62" s="2"/>
      <c r="HH62" s="2"/>
      <c r="HI62" s="2"/>
      <c r="HJ62" s="52"/>
      <c r="HK62" s="52"/>
      <c r="HL62" s="52"/>
      <c r="HM62" s="52"/>
      <c r="HN62" s="52"/>
      <c r="HO62" s="52"/>
      <c r="HP62" s="52"/>
      <c r="HQ62" s="52"/>
      <c r="HR62" s="52"/>
      <c r="HS62" s="52"/>
    </row>
    <row r="63" spans="1:227" s="54" customFormat="1" ht="30" customHeight="1">
      <c r="A63" s="67"/>
      <c r="B63" s="69">
        <v>49</v>
      </c>
      <c r="C63" s="19" t="s">
        <v>130</v>
      </c>
      <c r="D63" s="19" t="s">
        <v>131</v>
      </c>
      <c r="E63" s="19" t="s">
        <v>39</v>
      </c>
      <c r="F63" s="19">
        <v>1</v>
      </c>
      <c r="G63" s="70">
        <v>3402</v>
      </c>
      <c r="H63" s="77">
        <f aca="true" t="shared" si="4" ref="H63:H94">G63*F63</f>
        <v>3402</v>
      </c>
      <c r="I63" s="19">
        <v>1</v>
      </c>
      <c r="J63" s="19" t="s">
        <v>39</v>
      </c>
      <c r="K63" s="70">
        <v>3402</v>
      </c>
      <c r="L63" s="77">
        <f aca="true" t="shared" si="5" ref="L63:L78">K63*I63</f>
        <v>3402</v>
      </c>
      <c r="M63" s="28"/>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2"/>
      <c r="GQ63" s="2"/>
      <c r="GR63" s="2"/>
      <c r="GS63" s="2"/>
      <c r="GT63" s="2"/>
      <c r="GU63" s="2"/>
      <c r="GV63" s="2"/>
      <c r="GW63" s="2"/>
      <c r="GX63" s="2"/>
      <c r="GY63" s="2"/>
      <c r="GZ63" s="2"/>
      <c r="HA63" s="2"/>
      <c r="HB63" s="2"/>
      <c r="HC63" s="2"/>
      <c r="HD63" s="2"/>
      <c r="HE63" s="2"/>
      <c r="HF63" s="2"/>
      <c r="HG63" s="2"/>
      <c r="HH63" s="2"/>
      <c r="HI63" s="2"/>
      <c r="HJ63" s="52"/>
      <c r="HK63" s="52"/>
      <c r="HL63" s="52"/>
      <c r="HM63" s="52"/>
      <c r="HN63" s="52"/>
      <c r="HO63" s="52"/>
      <c r="HP63" s="52"/>
      <c r="HQ63" s="52"/>
      <c r="HR63" s="52"/>
      <c r="HS63" s="52"/>
    </row>
    <row r="64" spans="1:227" s="54" customFormat="1" ht="409.5">
      <c r="A64" s="67"/>
      <c r="B64" s="69">
        <v>50</v>
      </c>
      <c r="C64" s="19" t="s">
        <v>132</v>
      </c>
      <c r="D64" s="19" t="s">
        <v>133</v>
      </c>
      <c r="E64" s="19" t="s">
        <v>39</v>
      </c>
      <c r="F64" s="19">
        <v>15</v>
      </c>
      <c r="G64" s="70">
        <v>2821</v>
      </c>
      <c r="H64" s="77">
        <f t="shared" si="4"/>
        <v>42315</v>
      </c>
      <c r="I64" s="19">
        <v>15</v>
      </c>
      <c r="J64" s="19" t="s">
        <v>39</v>
      </c>
      <c r="K64" s="70">
        <v>2821</v>
      </c>
      <c r="L64" s="77">
        <f t="shared" si="5"/>
        <v>42315</v>
      </c>
      <c r="M64" s="28"/>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2"/>
      <c r="GQ64" s="2"/>
      <c r="GR64" s="2"/>
      <c r="GS64" s="2"/>
      <c r="GT64" s="2"/>
      <c r="GU64" s="2"/>
      <c r="GV64" s="2"/>
      <c r="GW64" s="2"/>
      <c r="GX64" s="2"/>
      <c r="GY64" s="2"/>
      <c r="GZ64" s="2"/>
      <c r="HA64" s="2"/>
      <c r="HB64" s="2"/>
      <c r="HC64" s="2"/>
      <c r="HD64" s="2"/>
      <c r="HE64" s="2"/>
      <c r="HF64" s="2"/>
      <c r="HG64" s="2"/>
      <c r="HH64" s="2"/>
      <c r="HI64" s="2"/>
      <c r="HJ64" s="52"/>
      <c r="HK64" s="52"/>
      <c r="HL64" s="52"/>
      <c r="HM64" s="52"/>
      <c r="HN64" s="52"/>
      <c r="HO64" s="52"/>
      <c r="HP64" s="52"/>
      <c r="HQ64" s="52"/>
      <c r="HR64" s="52"/>
      <c r="HS64" s="52"/>
    </row>
    <row r="65" spans="1:227" s="54" customFormat="1" ht="45">
      <c r="A65" s="67"/>
      <c r="B65" s="69">
        <v>51</v>
      </c>
      <c r="C65" s="19" t="s">
        <v>134</v>
      </c>
      <c r="D65" s="19" t="s">
        <v>135</v>
      </c>
      <c r="E65" s="19" t="s">
        <v>82</v>
      </c>
      <c r="F65" s="19">
        <v>15</v>
      </c>
      <c r="G65" s="70">
        <v>650</v>
      </c>
      <c r="H65" s="77">
        <f t="shared" si="4"/>
        <v>9750</v>
      </c>
      <c r="I65" s="19">
        <v>15</v>
      </c>
      <c r="J65" s="19" t="s">
        <v>82</v>
      </c>
      <c r="K65" s="70">
        <v>650</v>
      </c>
      <c r="L65" s="77">
        <f t="shared" si="5"/>
        <v>9750</v>
      </c>
      <c r="M65" s="28"/>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2"/>
      <c r="GQ65" s="2"/>
      <c r="GR65" s="2"/>
      <c r="GS65" s="2"/>
      <c r="GT65" s="2"/>
      <c r="GU65" s="2"/>
      <c r="GV65" s="2"/>
      <c r="GW65" s="2"/>
      <c r="GX65" s="2"/>
      <c r="GY65" s="2"/>
      <c r="GZ65" s="2"/>
      <c r="HA65" s="2"/>
      <c r="HB65" s="2"/>
      <c r="HC65" s="2"/>
      <c r="HD65" s="2"/>
      <c r="HE65" s="2"/>
      <c r="HF65" s="2"/>
      <c r="HG65" s="2"/>
      <c r="HH65" s="2"/>
      <c r="HI65" s="2"/>
      <c r="HJ65" s="52"/>
      <c r="HK65" s="52"/>
      <c r="HL65" s="52"/>
      <c r="HM65" s="52"/>
      <c r="HN65" s="52"/>
      <c r="HO65" s="52"/>
      <c r="HP65" s="52"/>
      <c r="HQ65" s="52"/>
      <c r="HR65" s="52"/>
      <c r="HS65" s="52"/>
    </row>
    <row r="66" spans="1:227" s="54" customFormat="1" ht="22.5">
      <c r="A66" s="67"/>
      <c r="B66" s="69">
        <v>52</v>
      </c>
      <c r="C66" s="19" t="s">
        <v>136</v>
      </c>
      <c r="D66" s="19" t="s">
        <v>137</v>
      </c>
      <c r="E66" s="19" t="s">
        <v>39</v>
      </c>
      <c r="F66" s="19">
        <v>84</v>
      </c>
      <c r="G66" s="70">
        <v>729</v>
      </c>
      <c r="H66" s="77">
        <f t="shared" si="4"/>
        <v>61236</v>
      </c>
      <c r="I66" s="19">
        <v>84</v>
      </c>
      <c r="J66" s="19" t="s">
        <v>39</v>
      </c>
      <c r="K66" s="70">
        <v>729</v>
      </c>
      <c r="L66" s="77">
        <f t="shared" si="5"/>
        <v>61236</v>
      </c>
      <c r="M66" s="28"/>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2"/>
      <c r="GQ66" s="2"/>
      <c r="GR66" s="2"/>
      <c r="GS66" s="2"/>
      <c r="GT66" s="2"/>
      <c r="GU66" s="2"/>
      <c r="GV66" s="2"/>
      <c r="GW66" s="2"/>
      <c r="GX66" s="2"/>
      <c r="GY66" s="2"/>
      <c r="GZ66" s="2"/>
      <c r="HA66" s="2"/>
      <c r="HB66" s="2"/>
      <c r="HC66" s="2"/>
      <c r="HD66" s="2"/>
      <c r="HE66" s="2"/>
      <c r="HF66" s="2"/>
      <c r="HG66" s="2"/>
      <c r="HH66" s="2"/>
      <c r="HI66" s="2"/>
      <c r="HJ66" s="52"/>
      <c r="HK66" s="52"/>
      <c r="HL66" s="52"/>
      <c r="HM66" s="52"/>
      <c r="HN66" s="52"/>
      <c r="HO66" s="52"/>
      <c r="HP66" s="52"/>
      <c r="HQ66" s="52"/>
      <c r="HR66" s="52"/>
      <c r="HS66" s="52"/>
    </row>
    <row r="67" spans="1:227" s="54" customFormat="1" ht="45">
      <c r="A67" s="67"/>
      <c r="B67" s="69">
        <v>53</v>
      </c>
      <c r="C67" s="19" t="s">
        <v>138</v>
      </c>
      <c r="D67" s="19" t="s">
        <v>139</v>
      </c>
      <c r="E67" s="19" t="s">
        <v>82</v>
      </c>
      <c r="F67" s="19">
        <v>84</v>
      </c>
      <c r="G67" s="70">
        <v>520</v>
      </c>
      <c r="H67" s="77">
        <f t="shared" si="4"/>
        <v>43680</v>
      </c>
      <c r="I67" s="19">
        <v>84</v>
      </c>
      <c r="J67" s="19" t="s">
        <v>82</v>
      </c>
      <c r="K67" s="70">
        <v>520</v>
      </c>
      <c r="L67" s="77">
        <f t="shared" si="5"/>
        <v>43680</v>
      </c>
      <c r="M67" s="28"/>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2"/>
      <c r="GQ67" s="2"/>
      <c r="GR67" s="2"/>
      <c r="GS67" s="2"/>
      <c r="GT67" s="2"/>
      <c r="GU67" s="2"/>
      <c r="GV67" s="2"/>
      <c r="GW67" s="2"/>
      <c r="GX67" s="2"/>
      <c r="GY67" s="2"/>
      <c r="GZ67" s="2"/>
      <c r="HA67" s="2"/>
      <c r="HB67" s="2"/>
      <c r="HC67" s="2"/>
      <c r="HD67" s="2"/>
      <c r="HE67" s="2"/>
      <c r="HF67" s="2"/>
      <c r="HG67" s="2"/>
      <c r="HH67" s="2"/>
      <c r="HI67" s="2"/>
      <c r="HJ67" s="52"/>
      <c r="HK67" s="52"/>
      <c r="HL67" s="52"/>
      <c r="HM67" s="52"/>
      <c r="HN67" s="52"/>
      <c r="HO67" s="52"/>
      <c r="HP67" s="52"/>
      <c r="HQ67" s="52"/>
      <c r="HR67" s="52"/>
      <c r="HS67" s="52"/>
    </row>
    <row r="68" spans="1:227" s="54" customFormat="1" ht="270">
      <c r="A68" s="67"/>
      <c r="B68" s="69">
        <v>54</v>
      </c>
      <c r="C68" s="19" t="s">
        <v>140</v>
      </c>
      <c r="D68" s="19" t="s">
        <v>141</v>
      </c>
      <c r="E68" s="19" t="s">
        <v>39</v>
      </c>
      <c r="F68" s="19">
        <v>72</v>
      </c>
      <c r="G68" s="70">
        <v>525</v>
      </c>
      <c r="H68" s="77">
        <f t="shared" si="4"/>
        <v>37800</v>
      </c>
      <c r="I68" s="19">
        <v>72</v>
      </c>
      <c r="J68" s="19" t="s">
        <v>39</v>
      </c>
      <c r="K68" s="70">
        <v>525</v>
      </c>
      <c r="L68" s="77">
        <f t="shared" si="5"/>
        <v>37800</v>
      </c>
      <c r="M68" s="28"/>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2"/>
      <c r="GQ68" s="2"/>
      <c r="GR68" s="2"/>
      <c r="GS68" s="2"/>
      <c r="GT68" s="2"/>
      <c r="GU68" s="2"/>
      <c r="GV68" s="2"/>
      <c r="GW68" s="2"/>
      <c r="GX68" s="2"/>
      <c r="GY68" s="2"/>
      <c r="GZ68" s="2"/>
      <c r="HA68" s="2"/>
      <c r="HB68" s="2"/>
      <c r="HC68" s="2"/>
      <c r="HD68" s="2"/>
      <c r="HE68" s="2"/>
      <c r="HF68" s="2"/>
      <c r="HG68" s="2"/>
      <c r="HH68" s="2"/>
      <c r="HI68" s="2"/>
      <c r="HJ68" s="52"/>
      <c r="HK68" s="52"/>
      <c r="HL68" s="52"/>
      <c r="HM68" s="52"/>
      <c r="HN68" s="52"/>
      <c r="HO68" s="52"/>
      <c r="HP68" s="52"/>
      <c r="HQ68" s="52"/>
      <c r="HR68" s="52"/>
      <c r="HS68" s="52"/>
    </row>
    <row r="69" spans="1:227" s="54" customFormat="1" ht="45">
      <c r="A69" s="67"/>
      <c r="B69" s="69">
        <v>55</v>
      </c>
      <c r="C69" s="19" t="s">
        <v>138</v>
      </c>
      <c r="D69" s="19" t="s">
        <v>139</v>
      </c>
      <c r="E69" s="19" t="s">
        <v>82</v>
      </c>
      <c r="F69" s="19">
        <v>72</v>
      </c>
      <c r="G69" s="70">
        <v>520</v>
      </c>
      <c r="H69" s="77">
        <f t="shared" si="4"/>
        <v>37440</v>
      </c>
      <c r="I69" s="19">
        <v>72</v>
      </c>
      <c r="J69" s="19" t="s">
        <v>82</v>
      </c>
      <c r="K69" s="70">
        <v>520</v>
      </c>
      <c r="L69" s="77">
        <f t="shared" si="5"/>
        <v>37440</v>
      </c>
      <c r="M69" s="28"/>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2"/>
      <c r="GQ69" s="2"/>
      <c r="GR69" s="2"/>
      <c r="GS69" s="2"/>
      <c r="GT69" s="2"/>
      <c r="GU69" s="2"/>
      <c r="GV69" s="2"/>
      <c r="GW69" s="2"/>
      <c r="GX69" s="2"/>
      <c r="GY69" s="2"/>
      <c r="GZ69" s="2"/>
      <c r="HA69" s="2"/>
      <c r="HB69" s="2"/>
      <c r="HC69" s="2"/>
      <c r="HD69" s="2"/>
      <c r="HE69" s="2"/>
      <c r="HF69" s="2"/>
      <c r="HG69" s="2"/>
      <c r="HH69" s="2"/>
      <c r="HI69" s="2"/>
      <c r="HJ69" s="52"/>
      <c r="HK69" s="52"/>
      <c r="HL69" s="52"/>
      <c r="HM69" s="52"/>
      <c r="HN69" s="52"/>
      <c r="HO69" s="52"/>
      <c r="HP69" s="52"/>
      <c r="HQ69" s="52"/>
      <c r="HR69" s="52"/>
      <c r="HS69" s="52"/>
    </row>
    <row r="70" spans="1:227" s="54" customFormat="1" ht="315">
      <c r="A70" s="67"/>
      <c r="B70" s="69">
        <v>56</v>
      </c>
      <c r="C70" s="19" t="s">
        <v>142</v>
      </c>
      <c r="D70" s="74" t="s">
        <v>143</v>
      </c>
      <c r="E70" s="19" t="s">
        <v>39</v>
      </c>
      <c r="F70" s="19">
        <v>187</v>
      </c>
      <c r="G70" s="19">
        <v>465</v>
      </c>
      <c r="H70" s="77">
        <f t="shared" si="4"/>
        <v>86955</v>
      </c>
      <c r="I70" s="19">
        <v>187</v>
      </c>
      <c r="J70" s="19" t="s">
        <v>39</v>
      </c>
      <c r="K70" s="19">
        <v>465</v>
      </c>
      <c r="L70" s="77">
        <f t="shared" si="5"/>
        <v>86955</v>
      </c>
      <c r="M70" s="28"/>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2"/>
      <c r="GQ70" s="2"/>
      <c r="GR70" s="2"/>
      <c r="GS70" s="2"/>
      <c r="GT70" s="2"/>
      <c r="GU70" s="2"/>
      <c r="GV70" s="2"/>
      <c r="GW70" s="2"/>
      <c r="GX70" s="2"/>
      <c r="GY70" s="2"/>
      <c r="GZ70" s="2"/>
      <c r="HA70" s="2"/>
      <c r="HB70" s="2"/>
      <c r="HC70" s="2"/>
      <c r="HD70" s="2"/>
      <c r="HE70" s="2"/>
      <c r="HF70" s="2"/>
      <c r="HG70" s="2"/>
      <c r="HH70" s="2"/>
      <c r="HI70" s="2"/>
      <c r="HJ70" s="52"/>
      <c r="HK70" s="52"/>
      <c r="HL70" s="52"/>
      <c r="HM70" s="52"/>
      <c r="HN70" s="52"/>
      <c r="HO70" s="52"/>
      <c r="HP70" s="52"/>
      <c r="HQ70" s="52"/>
      <c r="HR70" s="52"/>
      <c r="HS70" s="52"/>
    </row>
    <row r="71" spans="1:227" s="54" customFormat="1" ht="30" customHeight="1">
      <c r="A71" s="67"/>
      <c r="B71" s="69">
        <v>57</v>
      </c>
      <c r="C71" s="19" t="s">
        <v>144</v>
      </c>
      <c r="D71" s="19"/>
      <c r="E71" s="19" t="s">
        <v>50</v>
      </c>
      <c r="F71" s="19">
        <v>100</v>
      </c>
      <c r="G71" s="19">
        <v>25</v>
      </c>
      <c r="H71" s="77">
        <f t="shared" si="4"/>
        <v>2500</v>
      </c>
      <c r="I71" s="19">
        <v>100</v>
      </c>
      <c r="J71" s="19" t="s">
        <v>50</v>
      </c>
      <c r="K71" s="19">
        <v>25</v>
      </c>
      <c r="L71" s="77">
        <f t="shared" si="5"/>
        <v>2500</v>
      </c>
      <c r="M71" s="28"/>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2"/>
      <c r="GQ71" s="2"/>
      <c r="GR71" s="2"/>
      <c r="GS71" s="2"/>
      <c r="GT71" s="2"/>
      <c r="GU71" s="2"/>
      <c r="GV71" s="2"/>
      <c r="GW71" s="2"/>
      <c r="GX71" s="2"/>
      <c r="GY71" s="2"/>
      <c r="GZ71" s="2"/>
      <c r="HA71" s="2"/>
      <c r="HB71" s="2"/>
      <c r="HC71" s="2"/>
      <c r="HD71" s="2"/>
      <c r="HE71" s="2"/>
      <c r="HF71" s="2"/>
      <c r="HG71" s="2"/>
      <c r="HH71" s="2"/>
      <c r="HI71" s="2"/>
      <c r="HJ71" s="52"/>
      <c r="HK71" s="52"/>
      <c r="HL71" s="52"/>
      <c r="HM71" s="52"/>
      <c r="HN71" s="52"/>
      <c r="HO71" s="52"/>
      <c r="HP71" s="52"/>
      <c r="HQ71" s="52"/>
      <c r="HR71" s="52"/>
      <c r="HS71" s="52"/>
    </row>
    <row r="72" spans="1:227" s="54" customFormat="1" ht="30" customHeight="1">
      <c r="A72" s="67"/>
      <c r="B72" s="69">
        <v>58</v>
      </c>
      <c r="C72" s="19" t="s">
        <v>145</v>
      </c>
      <c r="D72" s="19"/>
      <c r="E72" s="19" t="s">
        <v>50</v>
      </c>
      <c r="F72" s="19">
        <v>87</v>
      </c>
      <c r="G72" s="19">
        <v>25</v>
      </c>
      <c r="H72" s="77">
        <f t="shared" si="4"/>
        <v>2175</v>
      </c>
      <c r="I72" s="19">
        <v>87</v>
      </c>
      <c r="J72" s="19" t="s">
        <v>50</v>
      </c>
      <c r="K72" s="19">
        <v>25</v>
      </c>
      <c r="L72" s="77">
        <f t="shared" si="5"/>
        <v>2175</v>
      </c>
      <c r="M72" s="28"/>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2"/>
      <c r="GQ72" s="2"/>
      <c r="GR72" s="2"/>
      <c r="GS72" s="2"/>
      <c r="GT72" s="2"/>
      <c r="GU72" s="2"/>
      <c r="GV72" s="2"/>
      <c r="GW72" s="2"/>
      <c r="GX72" s="2"/>
      <c r="GY72" s="2"/>
      <c r="GZ72" s="2"/>
      <c r="HA72" s="2"/>
      <c r="HB72" s="2"/>
      <c r="HC72" s="2"/>
      <c r="HD72" s="2"/>
      <c r="HE72" s="2"/>
      <c r="HF72" s="2"/>
      <c r="HG72" s="2"/>
      <c r="HH72" s="2"/>
      <c r="HI72" s="2"/>
      <c r="HJ72" s="52"/>
      <c r="HK72" s="52"/>
      <c r="HL72" s="52"/>
      <c r="HM72" s="52"/>
      <c r="HN72" s="52"/>
      <c r="HO72" s="52"/>
      <c r="HP72" s="52"/>
      <c r="HQ72" s="52"/>
      <c r="HR72" s="52"/>
      <c r="HS72" s="52"/>
    </row>
    <row r="73" spans="1:227" s="54" customFormat="1" ht="236.25">
      <c r="A73" s="67"/>
      <c r="B73" s="69">
        <v>59</v>
      </c>
      <c r="C73" s="19" t="s">
        <v>146</v>
      </c>
      <c r="D73" s="19" t="s">
        <v>147</v>
      </c>
      <c r="E73" s="19" t="s">
        <v>39</v>
      </c>
      <c r="F73" s="19">
        <v>33</v>
      </c>
      <c r="G73" s="19">
        <v>465</v>
      </c>
      <c r="H73" s="77">
        <f t="shared" si="4"/>
        <v>15345</v>
      </c>
      <c r="I73" s="19">
        <v>33</v>
      </c>
      <c r="J73" s="19" t="s">
        <v>39</v>
      </c>
      <c r="K73" s="19">
        <v>465</v>
      </c>
      <c r="L73" s="77">
        <f t="shared" si="5"/>
        <v>15345</v>
      </c>
      <c r="M73" s="28"/>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2"/>
      <c r="GQ73" s="2"/>
      <c r="GR73" s="2"/>
      <c r="GS73" s="2"/>
      <c r="GT73" s="2"/>
      <c r="GU73" s="2"/>
      <c r="GV73" s="2"/>
      <c r="GW73" s="2"/>
      <c r="GX73" s="2"/>
      <c r="GY73" s="2"/>
      <c r="GZ73" s="2"/>
      <c r="HA73" s="2"/>
      <c r="HB73" s="2"/>
      <c r="HC73" s="2"/>
      <c r="HD73" s="2"/>
      <c r="HE73" s="2"/>
      <c r="HF73" s="2"/>
      <c r="HG73" s="2"/>
      <c r="HH73" s="2"/>
      <c r="HI73" s="2"/>
      <c r="HJ73" s="52"/>
      <c r="HK73" s="52"/>
      <c r="HL73" s="52"/>
      <c r="HM73" s="52"/>
      <c r="HN73" s="52"/>
      <c r="HO73" s="52"/>
      <c r="HP73" s="52"/>
      <c r="HQ73" s="52"/>
      <c r="HR73" s="52"/>
      <c r="HS73" s="52"/>
    </row>
    <row r="74" spans="1:227" s="54" customFormat="1" ht="123.75">
      <c r="A74" s="67"/>
      <c r="B74" s="69">
        <v>60</v>
      </c>
      <c r="C74" s="19" t="s">
        <v>148</v>
      </c>
      <c r="D74" s="19" t="s">
        <v>149</v>
      </c>
      <c r="E74" s="19" t="s">
        <v>39</v>
      </c>
      <c r="F74" s="19">
        <v>22</v>
      </c>
      <c r="G74" s="19">
        <v>398</v>
      </c>
      <c r="H74" s="77">
        <f t="shared" si="4"/>
        <v>8756</v>
      </c>
      <c r="I74" s="19">
        <v>22</v>
      </c>
      <c r="J74" s="19" t="s">
        <v>39</v>
      </c>
      <c r="K74" s="19">
        <v>398</v>
      </c>
      <c r="L74" s="77">
        <f t="shared" si="5"/>
        <v>8756</v>
      </c>
      <c r="M74" s="28"/>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2"/>
      <c r="GQ74" s="2"/>
      <c r="GR74" s="2"/>
      <c r="GS74" s="2"/>
      <c r="GT74" s="2"/>
      <c r="GU74" s="2"/>
      <c r="GV74" s="2"/>
      <c r="GW74" s="2"/>
      <c r="GX74" s="2"/>
      <c r="GY74" s="2"/>
      <c r="GZ74" s="2"/>
      <c r="HA74" s="2"/>
      <c r="HB74" s="2"/>
      <c r="HC74" s="2"/>
      <c r="HD74" s="2"/>
      <c r="HE74" s="2"/>
      <c r="HF74" s="2"/>
      <c r="HG74" s="2"/>
      <c r="HH74" s="2"/>
      <c r="HI74" s="2"/>
      <c r="HJ74" s="52"/>
      <c r="HK74" s="52"/>
      <c r="HL74" s="52"/>
      <c r="HM74" s="52"/>
      <c r="HN74" s="52"/>
      <c r="HO74" s="52"/>
      <c r="HP74" s="52"/>
      <c r="HQ74" s="52"/>
      <c r="HR74" s="52"/>
      <c r="HS74" s="52"/>
    </row>
    <row r="75" spans="1:227" s="54" customFormat="1" ht="30" customHeight="1">
      <c r="A75" s="67"/>
      <c r="B75" s="69">
        <v>61</v>
      </c>
      <c r="C75" s="19" t="s">
        <v>150</v>
      </c>
      <c r="D75" s="19"/>
      <c r="E75" s="19" t="s">
        <v>39</v>
      </c>
      <c r="F75" s="19">
        <v>22</v>
      </c>
      <c r="G75" s="19">
        <v>815</v>
      </c>
      <c r="H75" s="77">
        <f t="shared" si="4"/>
        <v>17930</v>
      </c>
      <c r="I75" s="19">
        <v>22</v>
      </c>
      <c r="J75" s="19" t="s">
        <v>39</v>
      </c>
      <c r="K75" s="19">
        <v>815</v>
      </c>
      <c r="L75" s="77">
        <f t="shared" si="5"/>
        <v>17930</v>
      </c>
      <c r="M75" s="28"/>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2"/>
      <c r="GQ75" s="2"/>
      <c r="GR75" s="2"/>
      <c r="GS75" s="2"/>
      <c r="GT75" s="2"/>
      <c r="GU75" s="2"/>
      <c r="GV75" s="2"/>
      <c r="GW75" s="2"/>
      <c r="GX75" s="2"/>
      <c r="GY75" s="2"/>
      <c r="GZ75" s="2"/>
      <c r="HA75" s="2"/>
      <c r="HB75" s="2"/>
      <c r="HC75" s="2"/>
      <c r="HD75" s="2"/>
      <c r="HE75" s="2"/>
      <c r="HF75" s="2"/>
      <c r="HG75" s="2"/>
      <c r="HH75" s="2"/>
      <c r="HI75" s="2"/>
      <c r="HJ75" s="52"/>
      <c r="HK75" s="52"/>
      <c r="HL75" s="52"/>
      <c r="HM75" s="52"/>
      <c r="HN75" s="52"/>
      <c r="HO75" s="52"/>
      <c r="HP75" s="52"/>
      <c r="HQ75" s="52"/>
      <c r="HR75" s="52"/>
      <c r="HS75" s="52"/>
    </row>
    <row r="76" spans="1:227" s="54" customFormat="1" ht="30" customHeight="1">
      <c r="A76" s="67"/>
      <c r="B76" s="69">
        <v>62</v>
      </c>
      <c r="C76" s="19" t="s">
        <v>151</v>
      </c>
      <c r="D76" s="19"/>
      <c r="E76" s="19" t="s">
        <v>39</v>
      </c>
      <c r="F76" s="19">
        <v>22</v>
      </c>
      <c r="G76" s="19">
        <v>648</v>
      </c>
      <c r="H76" s="77">
        <f t="shared" si="4"/>
        <v>14256</v>
      </c>
      <c r="I76" s="19">
        <v>22</v>
      </c>
      <c r="J76" s="19" t="s">
        <v>39</v>
      </c>
      <c r="K76" s="19">
        <v>648</v>
      </c>
      <c r="L76" s="77">
        <f t="shared" si="5"/>
        <v>14256</v>
      </c>
      <c r="M76" s="28"/>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2"/>
      <c r="GQ76" s="2"/>
      <c r="GR76" s="2"/>
      <c r="GS76" s="2"/>
      <c r="GT76" s="2"/>
      <c r="GU76" s="2"/>
      <c r="GV76" s="2"/>
      <c r="GW76" s="2"/>
      <c r="GX76" s="2"/>
      <c r="GY76" s="2"/>
      <c r="GZ76" s="2"/>
      <c r="HA76" s="2"/>
      <c r="HB76" s="2"/>
      <c r="HC76" s="2"/>
      <c r="HD76" s="2"/>
      <c r="HE76" s="2"/>
      <c r="HF76" s="2"/>
      <c r="HG76" s="2"/>
      <c r="HH76" s="2"/>
      <c r="HI76" s="2"/>
      <c r="HJ76" s="52"/>
      <c r="HK76" s="52"/>
      <c r="HL76" s="52"/>
      <c r="HM76" s="52"/>
      <c r="HN76" s="52"/>
      <c r="HO76" s="52"/>
      <c r="HP76" s="52"/>
      <c r="HQ76" s="52"/>
      <c r="HR76" s="52"/>
      <c r="HS76" s="52"/>
    </row>
    <row r="77" spans="1:227" s="54" customFormat="1" ht="30" customHeight="1">
      <c r="A77" s="67"/>
      <c r="B77" s="69">
        <v>63</v>
      </c>
      <c r="C77" s="19" t="s">
        <v>152</v>
      </c>
      <c r="D77" s="19" t="s">
        <v>153</v>
      </c>
      <c r="E77" s="19" t="s">
        <v>39</v>
      </c>
      <c r="F77" s="19">
        <v>398</v>
      </c>
      <c r="G77" s="19">
        <v>35</v>
      </c>
      <c r="H77" s="77">
        <f t="shared" si="4"/>
        <v>13930</v>
      </c>
      <c r="I77" s="19">
        <v>398</v>
      </c>
      <c r="J77" s="19" t="s">
        <v>39</v>
      </c>
      <c r="K77" s="19">
        <v>35</v>
      </c>
      <c r="L77" s="77">
        <f t="shared" si="5"/>
        <v>13930</v>
      </c>
      <c r="M77" s="28"/>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2"/>
      <c r="GQ77" s="2"/>
      <c r="GR77" s="2"/>
      <c r="GS77" s="2"/>
      <c r="GT77" s="2"/>
      <c r="GU77" s="2"/>
      <c r="GV77" s="2"/>
      <c r="GW77" s="2"/>
      <c r="GX77" s="2"/>
      <c r="GY77" s="2"/>
      <c r="GZ77" s="2"/>
      <c r="HA77" s="2"/>
      <c r="HB77" s="2"/>
      <c r="HC77" s="2"/>
      <c r="HD77" s="2"/>
      <c r="HE77" s="2"/>
      <c r="HF77" s="2"/>
      <c r="HG77" s="2"/>
      <c r="HH77" s="2"/>
      <c r="HI77" s="2"/>
      <c r="HJ77" s="52"/>
      <c r="HK77" s="52"/>
      <c r="HL77" s="52"/>
      <c r="HM77" s="52"/>
      <c r="HN77" s="52"/>
      <c r="HO77" s="52"/>
      <c r="HP77" s="52"/>
      <c r="HQ77" s="52"/>
      <c r="HR77" s="52"/>
      <c r="HS77" s="52"/>
    </row>
    <row r="78" spans="1:227" s="54" customFormat="1" ht="30" customHeight="1">
      <c r="A78" s="67"/>
      <c r="B78" s="69">
        <v>64</v>
      </c>
      <c r="C78" s="19" t="s">
        <v>154</v>
      </c>
      <c r="D78" s="19" t="s">
        <v>155</v>
      </c>
      <c r="E78" s="19" t="s">
        <v>39</v>
      </c>
      <c r="F78" s="19">
        <v>15</v>
      </c>
      <c r="G78" s="19">
        <v>65</v>
      </c>
      <c r="H78" s="77">
        <f t="shared" si="4"/>
        <v>975</v>
      </c>
      <c r="I78" s="19">
        <v>15</v>
      </c>
      <c r="J78" s="19" t="s">
        <v>39</v>
      </c>
      <c r="K78" s="19">
        <v>65</v>
      </c>
      <c r="L78" s="77">
        <f t="shared" si="5"/>
        <v>975</v>
      </c>
      <c r="M78" s="28"/>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2"/>
      <c r="GQ78" s="2"/>
      <c r="GR78" s="2"/>
      <c r="GS78" s="2"/>
      <c r="GT78" s="2"/>
      <c r="GU78" s="2"/>
      <c r="GV78" s="2"/>
      <c r="GW78" s="2"/>
      <c r="GX78" s="2"/>
      <c r="GY78" s="2"/>
      <c r="GZ78" s="2"/>
      <c r="HA78" s="2"/>
      <c r="HB78" s="2"/>
      <c r="HC78" s="2"/>
      <c r="HD78" s="2"/>
      <c r="HE78" s="2"/>
      <c r="HF78" s="2"/>
      <c r="HG78" s="2"/>
      <c r="HH78" s="2"/>
      <c r="HI78" s="2"/>
      <c r="HJ78" s="52"/>
      <c r="HK78" s="52"/>
      <c r="HL78" s="52"/>
      <c r="HM78" s="52"/>
      <c r="HN78" s="52"/>
      <c r="HO78" s="52"/>
      <c r="HP78" s="52"/>
      <c r="HQ78" s="52"/>
      <c r="HR78" s="52"/>
      <c r="HS78" s="52"/>
    </row>
    <row r="79" spans="1:227" s="54" customFormat="1" ht="225">
      <c r="A79" s="67"/>
      <c r="B79" s="69">
        <v>65</v>
      </c>
      <c r="C79" s="19" t="s">
        <v>156</v>
      </c>
      <c r="D79" s="74" t="s">
        <v>157</v>
      </c>
      <c r="E79" s="19" t="s">
        <v>78</v>
      </c>
      <c r="F79" s="19">
        <v>171</v>
      </c>
      <c r="G79" s="76">
        <v>103</v>
      </c>
      <c r="H79" s="77">
        <f t="shared" si="4"/>
        <v>17613</v>
      </c>
      <c r="I79" s="19">
        <v>171</v>
      </c>
      <c r="J79" s="19" t="s">
        <v>78</v>
      </c>
      <c r="K79" s="76">
        <v>103</v>
      </c>
      <c r="L79" s="77">
        <f aca="true" t="shared" si="6" ref="L79:L110">K79*I79</f>
        <v>17613</v>
      </c>
      <c r="M79" s="28"/>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2"/>
      <c r="GQ79" s="2"/>
      <c r="GR79" s="2"/>
      <c r="GS79" s="2"/>
      <c r="GT79" s="2"/>
      <c r="GU79" s="2"/>
      <c r="GV79" s="2"/>
      <c r="GW79" s="2"/>
      <c r="GX79" s="2"/>
      <c r="GY79" s="2"/>
      <c r="GZ79" s="2"/>
      <c r="HA79" s="2"/>
      <c r="HB79" s="2"/>
      <c r="HC79" s="2"/>
      <c r="HD79" s="2"/>
      <c r="HE79" s="2"/>
      <c r="HF79" s="2"/>
      <c r="HG79" s="2"/>
      <c r="HH79" s="2"/>
      <c r="HI79" s="2"/>
      <c r="HJ79" s="52"/>
      <c r="HK79" s="52"/>
      <c r="HL79" s="52"/>
      <c r="HM79" s="52"/>
      <c r="HN79" s="52"/>
      <c r="HO79" s="52"/>
      <c r="HP79" s="52"/>
      <c r="HQ79" s="52"/>
      <c r="HR79" s="52"/>
      <c r="HS79" s="52"/>
    </row>
    <row r="80" spans="1:227" s="54" customFormat="1" ht="135">
      <c r="A80" s="67"/>
      <c r="B80" s="69">
        <v>66</v>
      </c>
      <c r="C80" s="19" t="s">
        <v>158</v>
      </c>
      <c r="D80" s="88" t="s">
        <v>159</v>
      </c>
      <c r="E80" s="70" t="s">
        <v>39</v>
      </c>
      <c r="F80" s="70">
        <v>1</v>
      </c>
      <c r="G80" s="19">
        <v>34809</v>
      </c>
      <c r="H80" s="77">
        <f t="shared" si="4"/>
        <v>34809</v>
      </c>
      <c r="I80" s="70">
        <v>1</v>
      </c>
      <c r="J80" s="70" t="s">
        <v>39</v>
      </c>
      <c r="K80" s="19">
        <v>34809</v>
      </c>
      <c r="L80" s="77">
        <f t="shared" si="6"/>
        <v>34809</v>
      </c>
      <c r="M80" s="28"/>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2"/>
      <c r="GQ80" s="2"/>
      <c r="GR80" s="2"/>
      <c r="GS80" s="2"/>
      <c r="GT80" s="2"/>
      <c r="GU80" s="2"/>
      <c r="GV80" s="2"/>
      <c r="GW80" s="2"/>
      <c r="GX80" s="2"/>
      <c r="GY80" s="2"/>
      <c r="GZ80" s="2"/>
      <c r="HA80" s="2"/>
      <c r="HB80" s="2"/>
      <c r="HC80" s="2"/>
      <c r="HD80" s="2"/>
      <c r="HE80" s="2"/>
      <c r="HF80" s="2"/>
      <c r="HG80" s="2"/>
      <c r="HH80" s="2"/>
      <c r="HI80" s="2"/>
      <c r="HJ80" s="52"/>
      <c r="HK80" s="52"/>
      <c r="HL80" s="52"/>
      <c r="HM80" s="52"/>
      <c r="HN80" s="52"/>
      <c r="HO80" s="52"/>
      <c r="HP80" s="52"/>
      <c r="HQ80" s="52"/>
      <c r="HR80" s="52"/>
      <c r="HS80" s="52"/>
    </row>
    <row r="81" spans="1:227" s="54" customFormat="1" ht="191.25">
      <c r="A81" s="67"/>
      <c r="B81" s="69">
        <v>67</v>
      </c>
      <c r="C81" s="19" t="s">
        <v>160</v>
      </c>
      <c r="D81" s="74" t="s">
        <v>161</v>
      </c>
      <c r="E81" s="70" t="s">
        <v>50</v>
      </c>
      <c r="F81" s="70">
        <v>1</v>
      </c>
      <c r="G81" s="19">
        <v>22890</v>
      </c>
      <c r="H81" s="77">
        <f t="shared" si="4"/>
        <v>22890</v>
      </c>
      <c r="I81" s="70">
        <v>1</v>
      </c>
      <c r="J81" s="70" t="s">
        <v>50</v>
      </c>
      <c r="K81" s="19">
        <v>22890</v>
      </c>
      <c r="L81" s="77">
        <f t="shared" si="6"/>
        <v>22890</v>
      </c>
      <c r="M81" s="28"/>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2"/>
      <c r="GQ81" s="2"/>
      <c r="GR81" s="2"/>
      <c r="GS81" s="2"/>
      <c r="GT81" s="2"/>
      <c r="GU81" s="2"/>
      <c r="GV81" s="2"/>
      <c r="GW81" s="2"/>
      <c r="GX81" s="2"/>
      <c r="GY81" s="2"/>
      <c r="GZ81" s="2"/>
      <c r="HA81" s="2"/>
      <c r="HB81" s="2"/>
      <c r="HC81" s="2"/>
      <c r="HD81" s="2"/>
      <c r="HE81" s="2"/>
      <c r="HF81" s="2"/>
      <c r="HG81" s="2"/>
      <c r="HH81" s="2"/>
      <c r="HI81" s="2"/>
      <c r="HJ81" s="52"/>
      <c r="HK81" s="52"/>
      <c r="HL81" s="52"/>
      <c r="HM81" s="52"/>
      <c r="HN81" s="52"/>
      <c r="HO81" s="52"/>
      <c r="HP81" s="52"/>
      <c r="HQ81" s="52"/>
      <c r="HR81" s="52"/>
      <c r="HS81" s="52"/>
    </row>
    <row r="82" spans="1:227" s="54" customFormat="1" ht="360">
      <c r="A82" s="67"/>
      <c r="B82" s="69">
        <v>68</v>
      </c>
      <c r="C82" s="19" t="s">
        <v>162</v>
      </c>
      <c r="D82" s="74" t="s">
        <v>163</v>
      </c>
      <c r="E82" s="19" t="s">
        <v>39</v>
      </c>
      <c r="F82" s="19">
        <v>1</v>
      </c>
      <c r="G82" s="19">
        <v>17980</v>
      </c>
      <c r="H82" s="77">
        <f t="shared" si="4"/>
        <v>17980</v>
      </c>
      <c r="I82" s="19">
        <v>1</v>
      </c>
      <c r="J82" s="19" t="s">
        <v>39</v>
      </c>
      <c r="K82" s="19">
        <v>17980</v>
      </c>
      <c r="L82" s="77">
        <f t="shared" si="6"/>
        <v>17980</v>
      </c>
      <c r="M82" s="28"/>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2"/>
      <c r="GQ82" s="2"/>
      <c r="GR82" s="2"/>
      <c r="GS82" s="2"/>
      <c r="GT82" s="2"/>
      <c r="GU82" s="2"/>
      <c r="GV82" s="2"/>
      <c r="GW82" s="2"/>
      <c r="GX82" s="2"/>
      <c r="GY82" s="2"/>
      <c r="GZ82" s="2"/>
      <c r="HA82" s="2"/>
      <c r="HB82" s="2"/>
      <c r="HC82" s="2"/>
      <c r="HD82" s="2"/>
      <c r="HE82" s="2"/>
      <c r="HF82" s="2"/>
      <c r="HG82" s="2"/>
      <c r="HH82" s="2"/>
      <c r="HI82" s="2"/>
      <c r="HJ82" s="52"/>
      <c r="HK82" s="52"/>
      <c r="HL82" s="52"/>
      <c r="HM82" s="52"/>
      <c r="HN82" s="52"/>
      <c r="HO82" s="52"/>
      <c r="HP82" s="52"/>
      <c r="HQ82" s="52"/>
      <c r="HR82" s="52"/>
      <c r="HS82" s="52"/>
    </row>
    <row r="83" spans="1:227" s="54" customFormat="1" ht="360">
      <c r="A83" s="67"/>
      <c r="B83" s="69">
        <v>69</v>
      </c>
      <c r="C83" s="19" t="s">
        <v>164</v>
      </c>
      <c r="D83" s="74" t="s">
        <v>163</v>
      </c>
      <c r="E83" s="19" t="s">
        <v>39</v>
      </c>
      <c r="F83" s="19">
        <v>1</v>
      </c>
      <c r="G83" s="19">
        <v>17200</v>
      </c>
      <c r="H83" s="77">
        <f t="shared" si="4"/>
        <v>17200</v>
      </c>
      <c r="I83" s="19">
        <v>1</v>
      </c>
      <c r="J83" s="19" t="s">
        <v>39</v>
      </c>
      <c r="K83" s="19">
        <v>17200</v>
      </c>
      <c r="L83" s="77">
        <f t="shared" si="6"/>
        <v>17200</v>
      </c>
      <c r="M83" s="28"/>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2"/>
      <c r="GQ83" s="2"/>
      <c r="GR83" s="2"/>
      <c r="GS83" s="2"/>
      <c r="GT83" s="2"/>
      <c r="GU83" s="2"/>
      <c r="GV83" s="2"/>
      <c r="GW83" s="2"/>
      <c r="GX83" s="2"/>
      <c r="GY83" s="2"/>
      <c r="GZ83" s="2"/>
      <c r="HA83" s="2"/>
      <c r="HB83" s="2"/>
      <c r="HC83" s="2"/>
      <c r="HD83" s="2"/>
      <c r="HE83" s="2"/>
      <c r="HF83" s="2"/>
      <c r="HG83" s="2"/>
      <c r="HH83" s="2"/>
      <c r="HI83" s="2"/>
      <c r="HJ83" s="52"/>
      <c r="HK83" s="52"/>
      <c r="HL83" s="52"/>
      <c r="HM83" s="52"/>
      <c r="HN83" s="52"/>
      <c r="HO83" s="52"/>
      <c r="HP83" s="52"/>
      <c r="HQ83" s="52"/>
      <c r="HR83" s="52"/>
      <c r="HS83" s="52"/>
    </row>
    <row r="84" spans="1:227" s="54" customFormat="1" ht="168.75">
      <c r="A84" s="67"/>
      <c r="B84" s="69">
        <v>70</v>
      </c>
      <c r="C84" s="19" t="s">
        <v>165</v>
      </c>
      <c r="D84" s="74" t="s">
        <v>166</v>
      </c>
      <c r="E84" s="19" t="s">
        <v>50</v>
      </c>
      <c r="F84" s="19">
        <v>1</v>
      </c>
      <c r="G84" s="19">
        <v>2430</v>
      </c>
      <c r="H84" s="77">
        <f t="shared" si="4"/>
        <v>2430</v>
      </c>
      <c r="I84" s="19">
        <v>1</v>
      </c>
      <c r="J84" s="19" t="s">
        <v>50</v>
      </c>
      <c r="K84" s="19">
        <v>2430</v>
      </c>
      <c r="L84" s="77">
        <f t="shared" si="6"/>
        <v>2430</v>
      </c>
      <c r="M84" s="28"/>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2"/>
      <c r="GQ84" s="2"/>
      <c r="GR84" s="2"/>
      <c r="GS84" s="2"/>
      <c r="GT84" s="2"/>
      <c r="GU84" s="2"/>
      <c r="GV84" s="2"/>
      <c r="GW84" s="2"/>
      <c r="GX84" s="2"/>
      <c r="GY84" s="2"/>
      <c r="GZ84" s="2"/>
      <c r="HA84" s="2"/>
      <c r="HB84" s="2"/>
      <c r="HC84" s="2"/>
      <c r="HD84" s="2"/>
      <c r="HE84" s="2"/>
      <c r="HF84" s="2"/>
      <c r="HG84" s="2"/>
      <c r="HH84" s="2"/>
      <c r="HI84" s="2"/>
      <c r="HJ84" s="52"/>
      <c r="HK84" s="52"/>
      <c r="HL84" s="52"/>
      <c r="HM84" s="52"/>
      <c r="HN84" s="52"/>
      <c r="HO84" s="52"/>
      <c r="HP84" s="52"/>
      <c r="HQ84" s="52"/>
      <c r="HR84" s="52"/>
      <c r="HS84" s="52"/>
    </row>
    <row r="85" spans="1:227" s="54" customFormat="1" ht="191.25">
      <c r="A85" s="67"/>
      <c r="B85" s="69">
        <v>71</v>
      </c>
      <c r="C85" s="19" t="s">
        <v>167</v>
      </c>
      <c r="D85" s="89" t="s">
        <v>168</v>
      </c>
      <c r="E85" s="19" t="s">
        <v>39</v>
      </c>
      <c r="F85" s="19">
        <v>1</v>
      </c>
      <c r="G85" s="19">
        <v>7100</v>
      </c>
      <c r="H85" s="77">
        <f t="shared" si="4"/>
        <v>7100</v>
      </c>
      <c r="I85" s="19">
        <v>1</v>
      </c>
      <c r="J85" s="19" t="s">
        <v>39</v>
      </c>
      <c r="K85" s="19">
        <v>7100</v>
      </c>
      <c r="L85" s="77">
        <f t="shared" si="6"/>
        <v>7100</v>
      </c>
      <c r="M85" s="28"/>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2"/>
      <c r="GQ85" s="2"/>
      <c r="GR85" s="2"/>
      <c r="GS85" s="2"/>
      <c r="GT85" s="2"/>
      <c r="GU85" s="2"/>
      <c r="GV85" s="2"/>
      <c r="GW85" s="2"/>
      <c r="GX85" s="2"/>
      <c r="GY85" s="2"/>
      <c r="GZ85" s="2"/>
      <c r="HA85" s="2"/>
      <c r="HB85" s="2"/>
      <c r="HC85" s="2"/>
      <c r="HD85" s="2"/>
      <c r="HE85" s="2"/>
      <c r="HF85" s="2"/>
      <c r="HG85" s="2"/>
      <c r="HH85" s="2"/>
      <c r="HI85" s="2"/>
      <c r="HJ85" s="52"/>
      <c r="HK85" s="52"/>
      <c r="HL85" s="52"/>
      <c r="HM85" s="52"/>
      <c r="HN85" s="52"/>
      <c r="HO85" s="52"/>
      <c r="HP85" s="52"/>
      <c r="HQ85" s="52"/>
      <c r="HR85" s="52"/>
      <c r="HS85" s="52"/>
    </row>
    <row r="86" spans="1:227" s="54" customFormat="1" ht="45">
      <c r="A86" s="67"/>
      <c r="B86" s="69">
        <v>72</v>
      </c>
      <c r="C86" s="19" t="s">
        <v>169</v>
      </c>
      <c r="D86" s="89" t="s">
        <v>170</v>
      </c>
      <c r="E86" s="19" t="s">
        <v>39</v>
      </c>
      <c r="F86" s="19">
        <v>5</v>
      </c>
      <c r="G86" s="19">
        <v>6200</v>
      </c>
      <c r="H86" s="77">
        <f t="shared" si="4"/>
        <v>31000</v>
      </c>
      <c r="I86" s="19">
        <v>5</v>
      </c>
      <c r="J86" s="19" t="s">
        <v>39</v>
      </c>
      <c r="K86" s="19">
        <v>6200</v>
      </c>
      <c r="L86" s="77">
        <f t="shared" si="6"/>
        <v>31000</v>
      </c>
      <c r="M86" s="28"/>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2"/>
      <c r="GQ86" s="2"/>
      <c r="GR86" s="2"/>
      <c r="GS86" s="2"/>
      <c r="GT86" s="2"/>
      <c r="GU86" s="2"/>
      <c r="GV86" s="2"/>
      <c r="GW86" s="2"/>
      <c r="GX86" s="2"/>
      <c r="GY86" s="2"/>
      <c r="GZ86" s="2"/>
      <c r="HA86" s="2"/>
      <c r="HB86" s="2"/>
      <c r="HC86" s="2"/>
      <c r="HD86" s="2"/>
      <c r="HE86" s="2"/>
      <c r="HF86" s="2"/>
      <c r="HG86" s="2"/>
      <c r="HH86" s="2"/>
      <c r="HI86" s="2"/>
      <c r="HJ86" s="52"/>
      <c r="HK86" s="52"/>
      <c r="HL86" s="52"/>
      <c r="HM86" s="52"/>
      <c r="HN86" s="52"/>
      <c r="HO86" s="52"/>
      <c r="HP86" s="52"/>
      <c r="HQ86" s="52"/>
      <c r="HR86" s="52"/>
      <c r="HS86" s="52"/>
    </row>
    <row r="87" spans="1:227" s="54" customFormat="1" ht="69" customHeight="1">
      <c r="A87" s="67"/>
      <c r="B87" s="69">
        <v>73</v>
      </c>
      <c r="C87" s="19" t="s">
        <v>171</v>
      </c>
      <c r="D87" s="19" t="s">
        <v>172</v>
      </c>
      <c r="E87" s="19" t="s">
        <v>173</v>
      </c>
      <c r="F87" s="19">
        <v>98</v>
      </c>
      <c r="G87" s="19">
        <v>1200</v>
      </c>
      <c r="H87" s="77">
        <f t="shared" si="4"/>
        <v>117600</v>
      </c>
      <c r="I87" s="19">
        <v>98</v>
      </c>
      <c r="J87" s="19" t="s">
        <v>173</v>
      </c>
      <c r="K87" s="19">
        <v>1200</v>
      </c>
      <c r="L87" s="77">
        <f t="shared" si="6"/>
        <v>117600</v>
      </c>
      <c r="M87" s="28"/>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2"/>
      <c r="GQ87" s="2"/>
      <c r="GR87" s="2"/>
      <c r="GS87" s="2"/>
      <c r="GT87" s="2"/>
      <c r="GU87" s="2"/>
      <c r="GV87" s="2"/>
      <c r="GW87" s="2"/>
      <c r="GX87" s="2"/>
      <c r="GY87" s="2"/>
      <c r="GZ87" s="2"/>
      <c r="HA87" s="2"/>
      <c r="HB87" s="2"/>
      <c r="HC87" s="2"/>
      <c r="HD87" s="2"/>
      <c r="HE87" s="2"/>
      <c r="HF87" s="2"/>
      <c r="HG87" s="2"/>
      <c r="HH87" s="2"/>
      <c r="HI87" s="2"/>
      <c r="HJ87" s="52"/>
      <c r="HK87" s="52"/>
      <c r="HL87" s="52"/>
      <c r="HM87" s="52"/>
      <c r="HN87" s="52"/>
      <c r="HO87" s="52"/>
      <c r="HP87" s="52"/>
      <c r="HQ87" s="52"/>
      <c r="HR87" s="52"/>
      <c r="HS87" s="52"/>
    </row>
    <row r="88" spans="1:227" s="54" customFormat="1" ht="57.75" customHeight="1">
      <c r="A88" s="68"/>
      <c r="B88" s="69">
        <v>74</v>
      </c>
      <c r="C88" s="19" t="s">
        <v>174</v>
      </c>
      <c r="D88" s="19" t="s">
        <v>175</v>
      </c>
      <c r="E88" s="19" t="s">
        <v>39</v>
      </c>
      <c r="F88" s="19">
        <v>1</v>
      </c>
      <c r="G88" s="19">
        <v>6500</v>
      </c>
      <c r="H88" s="77">
        <f t="shared" si="4"/>
        <v>6500</v>
      </c>
      <c r="I88" s="19">
        <v>1</v>
      </c>
      <c r="J88" s="19" t="s">
        <v>39</v>
      </c>
      <c r="K88" s="19">
        <v>6500</v>
      </c>
      <c r="L88" s="77">
        <f t="shared" si="6"/>
        <v>6500</v>
      </c>
      <c r="M88" s="28"/>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2"/>
      <c r="GQ88" s="2"/>
      <c r="GR88" s="2"/>
      <c r="GS88" s="2"/>
      <c r="GT88" s="2"/>
      <c r="GU88" s="2"/>
      <c r="GV88" s="2"/>
      <c r="GW88" s="2"/>
      <c r="GX88" s="2"/>
      <c r="GY88" s="2"/>
      <c r="GZ88" s="2"/>
      <c r="HA88" s="2"/>
      <c r="HB88" s="2"/>
      <c r="HC88" s="2"/>
      <c r="HD88" s="2"/>
      <c r="HE88" s="2"/>
      <c r="HF88" s="2"/>
      <c r="HG88" s="2"/>
      <c r="HH88" s="2"/>
      <c r="HI88" s="2"/>
      <c r="HJ88" s="52"/>
      <c r="HK88" s="52"/>
      <c r="HL88" s="52"/>
      <c r="HM88" s="52"/>
      <c r="HN88" s="52"/>
      <c r="HO88" s="52"/>
      <c r="HP88" s="52"/>
      <c r="HQ88" s="52"/>
      <c r="HR88" s="52"/>
      <c r="HS88" s="52"/>
    </row>
    <row r="89" spans="1:220" s="2" customFormat="1" ht="51" customHeight="1">
      <c r="A89" s="64"/>
      <c r="B89" s="69">
        <v>75</v>
      </c>
      <c r="C89" s="19" t="s">
        <v>176</v>
      </c>
      <c r="D89" s="19"/>
      <c r="E89" s="19" t="s">
        <v>85</v>
      </c>
      <c r="F89" s="19">
        <v>9</v>
      </c>
      <c r="G89" s="19">
        <v>150</v>
      </c>
      <c r="H89" s="77">
        <f t="shared" si="4"/>
        <v>1350</v>
      </c>
      <c r="I89" s="19">
        <v>9</v>
      </c>
      <c r="J89" s="19" t="s">
        <v>85</v>
      </c>
      <c r="K89" s="19">
        <v>150</v>
      </c>
      <c r="L89" s="77">
        <f t="shared" si="6"/>
        <v>1350</v>
      </c>
      <c r="M89" s="93"/>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row>
    <row r="90" spans="1:220" s="2" customFormat="1" ht="382.5">
      <c r="A90" s="67"/>
      <c r="B90" s="69">
        <v>76</v>
      </c>
      <c r="C90" s="19" t="s">
        <v>177</v>
      </c>
      <c r="D90" s="74" t="s">
        <v>178</v>
      </c>
      <c r="E90" s="19" t="s">
        <v>50</v>
      </c>
      <c r="F90" s="19">
        <v>1</v>
      </c>
      <c r="G90" s="19">
        <v>9500</v>
      </c>
      <c r="H90" s="77">
        <f t="shared" si="4"/>
        <v>9500</v>
      </c>
      <c r="I90" s="19">
        <v>1</v>
      </c>
      <c r="J90" s="19" t="s">
        <v>50</v>
      </c>
      <c r="K90" s="19">
        <v>9500</v>
      </c>
      <c r="L90" s="77">
        <f t="shared" si="6"/>
        <v>9500</v>
      </c>
      <c r="M90" s="93"/>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row>
    <row r="91" spans="1:220" s="2" customFormat="1" ht="12">
      <c r="A91" s="67"/>
      <c r="B91" s="69">
        <v>77</v>
      </c>
      <c r="C91" s="19" t="s">
        <v>179</v>
      </c>
      <c r="D91" s="19" t="s">
        <v>180</v>
      </c>
      <c r="E91" s="19" t="s">
        <v>50</v>
      </c>
      <c r="F91" s="19">
        <v>1</v>
      </c>
      <c r="G91" s="19">
        <v>6800</v>
      </c>
      <c r="H91" s="77">
        <f t="shared" si="4"/>
        <v>6800</v>
      </c>
      <c r="I91" s="19">
        <v>1</v>
      </c>
      <c r="J91" s="19" t="s">
        <v>50</v>
      </c>
      <c r="K91" s="19">
        <v>6800</v>
      </c>
      <c r="L91" s="77">
        <f t="shared" si="6"/>
        <v>6800</v>
      </c>
      <c r="M91" s="93"/>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row>
    <row r="92" spans="1:220" s="2" customFormat="1" ht="337.5">
      <c r="A92" s="67"/>
      <c r="B92" s="69">
        <v>78</v>
      </c>
      <c r="C92" s="19" t="s">
        <v>181</v>
      </c>
      <c r="D92" s="74" t="s">
        <v>182</v>
      </c>
      <c r="E92" s="19" t="s">
        <v>50</v>
      </c>
      <c r="F92" s="19">
        <v>9</v>
      </c>
      <c r="G92" s="19">
        <v>11000</v>
      </c>
      <c r="H92" s="77">
        <f t="shared" si="4"/>
        <v>99000</v>
      </c>
      <c r="I92" s="19">
        <v>9</v>
      </c>
      <c r="J92" s="19" t="s">
        <v>50</v>
      </c>
      <c r="K92" s="19">
        <v>9500</v>
      </c>
      <c r="L92" s="77">
        <f t="shared" si="6"/>
        <v>85500</v>
      </c>
      <c r="M92" s="93"/>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row>
    <row r="93" spans="1:220" s="2" customFormat="1" ht="135">
      <c r="A93" s="67"/>
      <c r="B93" s="69">
        <v>79</v>
      </c>
      <c r="C93" s="19" t="s">
        <v>183</v>
      </c>
      <c r="D93" s="88" t="s">
        <v>184</v>
      </c>
      <c r="E93" s="70" t="s">
        <v>39</v>
      </c>
      <c r="F93" s="70">
        <v>1</v>
      </c>
      <c r="G93" s="70">
        <v>5500</v>
      </c>
      <c r="H93" s="77">
        <f t="shared" si="4"/>
        <v>5500</v>
      </c>
      <c r="I93" s="70">
        <v>1</v>
      </c>
      <c r="J93" s="70" t="s">
        <v>39</v>
      </c>
      <c r="K93" s="70">
        <v>5500</v>
      </c>
      <c r="L93" s="77">
        <f t="shared" si="6"/>
        <v>5500</v>
      </c>
      <c r="M93" s="93"/>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row>
    <row r="94" spans="1:220" s="2" customFormat="1" ht="22.5">
      <c r="A94" s="67"/>
      <c r="B94" s="69">
        <v>80</v>
      </c>
      <c r="C94" s="19" t="s">
        <v>185</v>
      </c>
      <c r="D94" s="74" t="s">
        <v>186</v>
      </c>
      <c r="E94" s="70" t="s">
        <v>50</v>
      </c>
      <c r="F94" s="70">
        <v>1</v>
      </c>
      <c r="G94" s="70">
        <v>5000</v>
      </c>
      <c r="H94" s="77">
        <f t="shared" si="4"/>
        <v>5000</v>
      </c>
      <c r="I94" s="70">
        <v>1</v>
      </c>
      <c r="J94" s="70" t="s">
        <v>50</v>
      </c>
      <c r="K94" s="70">
        <v>5000</v>
      </c>
      <c r="L94" s="77">
        <f t="shared" si="6"/>
        <v>5000</v>
      </c>
      <c r="M94" s="93"/>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row>
    <row r="95" spans="1:220" s="2" customFormat="1" ht="45">
      <c r="A95" s="67"/>
      <c r="B95" s="69">
        <v>81</v>
      </c>
      <c r="C95" s="19" t="s">
        <v>187</v>
      </c>
      <c r="D95" s="74" t="s">
        <v>188</v>
      </c>
      <c r="E95" s="70" t="s">
        <v>39</v>
      </c>
      <c r="F95" s="70">
        <v>1</v>
      </c>
      <c r="G95" s="70">
        <v>850</v>
      </c>
      <c r="H95" s="77">
        <f aca="true" t="shared" si="7" ref="H95:H126">G95*F95</f>
        <v>850</v>
      </c>
      <c r="I95" s="70">
        <v>1</v>
      </c>
      <c r="J95" s="70" t="s">
        <v>39</v>
      </c>
      <c r="K95" s="70">
        <v>850</v>
      </c>
      <c r="L95" s="77">
        <f t="shared" si="6"/>
        <v>850</v>
      </c>
      <c r="M95" s="93"/>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row>
    <row r="96" spans="1:220" s="2" customFormat="1" ht="90">
      <c r="A96" s="67"/>
      <c r="B96" s="69">
        <v>82</v>
      </c>
      <c r="C96" s="19" t="s">
        <v>189</v>
      </c>
      <c r="D96" s="74" t="s">
        <v>190</v>
      </c>
      <c r="E96" s="70" t="s">
        <v>39</v>
      </c>
      <c r="F96" s="70">
        <v>1</v>
      </c>
      <c r="G96" s="70">
        <v>280</v>
      </c>
      <c r="H96" s="77">
        <f t="shared" si="7"/>
        <v>280</v>
      </c>
      <c r="I96" s="70">
        <v>1</v>
      </c>
      <c r="J96" s="70" t="s">
        <v>39</v>
      </c>
      <c r="K96" s="70">
        <v>280</v>
      </c>
      <c r="L96" s="77">
        <f t="shared" si="6"/>
        <v>280</v>
      </c>
      <c r="M96" s="93"/>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row>
    <row r="97" spans="1:220" s="2" customFormat="1" ht="67.5">
      <c r="A97" s="67"/>
      <c r="B97" s="69">
        <v>83</v>
      </c>
      <c r="C97" s="19" t="s">
        <v>191</v>
      </c>
      <c r="D97" s="74" t="s">
        <v>192</v>
      </c>
      <c r="E97" s="70" t="s">
        <v>39</v>
      </c>
      <c r="F97" s="70">
        <v>77</v>
      </c>
      <c r="G97" s="70">
        <v>245</v>
      </c>
      <c r="H97" s="77">
        <f t="shared" si="7"/>
        <v>18865</v>
      </c>
      <c r="I97" s="70">
        <v>77</v>
      </c>
      <c r="J97" s="70" t="s">
        <v>39</v>
      </c>
      <c r="K97" s="70">
        <v>245</v>
      </c>
      <c r="L97" s="77">
        <f t="shared" si="6"/>
        <v>18865</v>
      </c>
      <c r="M97" s="93"/>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row>
    <row r="98" spans="1:220" s="2" customFormat="1" ht="30" customHeight="1">
      <c r="A98" s="67"/>
      <c r="B98" s="69">
        <v>84</v>
      </c>
      <c r="C98" s="19" t="s">
        <v>193</v>
      </c>
      <c r="D98" s="19"/>
      <c r="E98" s="70" t="s">
        <v>39</v>
      </c>
      <c r="F98" s="70">
        <v>73</v>
      </c>
      <c r="G98" s="70">
        <v>10</v>
      </c>
      <c r="H98" s="77">
        <f t="shared" si="7"/>
        <v>730</v>
      </c>
      <c r="I98" s="70">
        <v>73</v>
      </c>
      <c r="J98" s="70" t="s">
        <v>39</v>
      </c>
      <c r="K98" s="70">
        <v>10</v>
      </c>
      <c r="L98" s="77">
        <f t="shared" si="6"/>
        <v>730</v>
      </c>
      <c r="M98" s="93"/>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row>
    <row r="99" spans="1:220" s="2" customFormat="1" ht="78.75">
      <c r="A99" s="67"/>
      <c r="B99" s="69">
        <v>85</v>
      </c>
      <c r="C99" s="19" t="s">
        <v>194</v>
      </c>
      <c r="D99" s="74" t="s">
        <v>195</v>
      </c>
      <c r="E99" s="70" t="s">
        <v>39</v>
      </c>
      <c r="F99" s="70">
        <v>31</v>
      </c>
      <c r="G99" s="70">
        <v>130</v>
      </c>
      <c r="H99" s="77">
        <f t="shared" si="7"/>
        <v>4030</v>
      </c>
      <c r="I99" s="70">
        <v>31</v>
      </c>
      <c r="J99" s="70" t="s">
        <v>39</v>
      </c>
      <c r="K99" s="70">
        <v>130</v>
      </c>
      <c r="L99" s="77">
        <f t="shared" si="6"/>
        <v>4030</v>
      </c>
      <c r="M99" s="93"/>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row>
    <row r="100" spans="1:220" s="2" customFormat="1" ht="78.75">
      <c r="A100" s="67"/>
      <c r="B100" s="69">
        <v>86</v>
      </c>
      <c r="C100" s="19" t="s">
        <v>196</v>
      </c>
      <c r="D100" s="74" t="s">
        <v>197</v>
      </c>
      <c r="E100" s="70" t="s">
        <v>39</v>
      </c>
      <c r="F100" s="70">
        <v>44</v>
      </c>
      <c r="G100" s="70">
        <v>220</v>
      </c>
      <c r="H100" s="77">
        <f t="shared" si="7"/>
        <v>9680</v>
      </c>
      <c r="I100" s="70">
        <v>44</v>
      </c>
      <c r="J100" s="70" t="s">
        <v>39</v>
      </c>
      <c r="K100" s="70">
        <v>220</v>
      </c>
      <c r="L100" s="77">
        <f t="shared" si="6"/>
        <v>9680</v>
      </c>
      <c r="M100" s="93"/>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row>
    <row r="101" spans="1:220" s="2" customFormat="1" ht="146.25">
      <c r="A101" s="67"/>
      <c r="B101" s="69">
        <v>87</v>
      </c>
      <c r="C101" s="19" t="s">
        <v>198</v>
      </c>
      <c r="D101" s="74" t="s">
        <v>199</v>
      </c>
      <c r="E101" s="70" t="s">
        <v>39</v>
      </c>
      <c r="F101" s="70">
        <v>13</v>
      </c>
      <c r="G101" s="70">
        <v>779</v>
      </c>
      <c r="H101" s="77">
        <f t="shared" si="7"/>
        <v>10127</v>
      </c>
      <c r="I101" s="70">
        <v>13</v>
      </c>
      <c r="J101" s="70" t="s">
        <v>39</v>
      </c>
      <c r="K101" s="70">
        <v>779</v>
      </c>
      <c r="L101" s="77">
        <f t="shared" si="6"/>
        <v>10127</v>
      </c>
      <c r="M101" s="93"/>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row>
    <row r="102" spans="1:220" s="2" customFormat="1" ht="191.25">
      <c r="A102" s="67"/>
      <c r="B102" s="69">
        <v>88</v>
      </c>
      <c r="C102" s="13" t="s">
        <v>200</v>
      </c>
      <c r="D102" s="90" t="s">
        <v>201</v>
      </c>
      <c r="E102" s="91" t="s">
        <v>39</v>
      </c>
      <c r="F102" s="91">
        <v>16</v>
      </c>
      <c r="G102" s="70">
        <v>1106</v>
      </c>
      <c r="H102" s="77">
        <f t="shared" si="7"/>
        <v>17696</v>
      </c>
      <c r="I102" s="91">
        <v>16</v>
      </c>
      <c r="J102" s="91" t="s">
        <v>39</v>
      </c>
      <c r="K102" s="70">
        <v>1106</v>
      </c>
      <c r="L102" s="77">
        <f t="shared" si="6"/>
        <v>17696</v>
      </c>
      <c r="M102" s="93"/>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row>
    <row r="103" spans="1:220" s="2" customFormat="1" ht="135">
      <c r="A103" s="67"/>
      <c r="B103" s="69">
        <v>89</v>
      </c>
      <c r="C103" s="19" t="s">
        <v>202</v>
      </c>
      <c r="D103" s="74" t="s">
        <v>203</v>
      </c>
      <c r="E103" s="70" t="s">
        <v>39</v>
      </c>
      <c r="F103" s="70">
        <v>1</v>
      </c>
      <c r="G103" s="70">
        <v>20000</v>
      </c>
      <c r="H103" s="77">
        <f t="shared" si="7"/>
        <v>20000</v>
      </c>
      <c r="I103" s="70">
        <v>1</v>
      </c>
      <c r="J103" s="70" t="s">
        <v>39</v>
      </c>
      <c r="K103" s="70">
        <v>20000</v>
      </c>
      <c r="L103" s="77">
        <f t="shared" si="6"/>
        <v>20000</v>
      </c>
      <c r="M103" s="93"/>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row>
    <row r="104" spans="1:220" s="2" customFormat="1" ht="33.75">
      <c r="A104" s="67"/>
      <c r="B104" s="69">
        <v>90</v>
      </c>
      <c r="C104" s="19" t="s">
        <v>204</v>
      </c>
      <c r="D104" s="19" t="s">
        <v>205</v>
      </c>
      <c r="E104" s="70" t="s">
        <v>50</v>
      </c>
      <c r="F104" s="70">
        <v>1</v>
      </c>
      <c r="G104" s="70">
        <v>2100</v>
      </c>
      <c r="H104" s="77">
        <f t="shared" si="7"/>
        <v>2100</v>
      </c>
      <c r="I104" s="70">
        <v>1</v>
      </c>
      <c r="J104" s="70" t="s">
        <v>50</v>
      </c>
      <c r="K104" s="70">
        <v>2100</v>
      </c>
      <c r="L104" s="77">
        <f t="shared" si="6"/>
        <v>2100</v>
      </c>
      <c r="M104" s="93"/>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row>
    <row r="105" spans="1:220" s="2" customFormat="1" ht="112.5">
      <c r="A105" s="67"/>
      <c r="B105" s="69">
        <v>91</v>
      </c>
      <c r="C105" s="19" t="s">
        <v>206</v>
      </c>
      <c r="D105" s="74" t="s">
        <v>207</v>
      </c>
      <c r="E105" s="70" t="s">
        <v>50</v>
      </c>
      <c r="F105" s="70">
        <v>16</v>
      </c>
      <c r="G105" s="70">
        <v>420</v>
      </c>
      <c r="H105" s="77">
        <f t="shared" si="7"/>
        <v>6720</v>
      </c>
      <c r="I105" s="70">
        <v>16</v>
      </c>
      <c r="J105" s="70" t="s">
        <v>50</v>
      </c>
      <c r="K105" s="70">
        <v>420</v>
      </c>
      <c r="L105" s="77">
        <f t="shared" si="6"/>
        <v>6720</v>
      </c>
      <c r="M105" s="93"/>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row>
    <row r="106" spans="1:220" s="2" customFormat="1" ht="30" customHeight="1">
      <c r="A106" s="67"/>
      <c r="B106" s="69">
        <v>92</v>
      </c>
      <c r="C106" s="19" t="s">
        <v>208</v>
      </c>
      <c r="D106" s="92"/>
      <c r="E106" s="70" t="s">
        <v>39</v>
      </c>
      <c r="F106" s="70">
        <v>4</v>
      </c>
      <c r="G106" s="70">
        <v>1500</v>
      </c>
      <c r="H106" s="77">
        <f t="shared" si="7"/>
        <v>6000</v>
      </c>
      <c r="I106" s="70">
        <v>4</v>
      </c>
      <c r="J106" s="70" t="s">
        <v>39</v>
      </c>
      <c r="K106" s="70">
        <v>1500</v>
      </c>
      <c r="L106" s="77">
        <f t="shared" si="6"/>
        <v>6000</v>
      </c>
      <c r="M106" s="93"/>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row>
    <row r="107" spans="1:220" s="2" customFormat="1" ht="30" customHeight="1">
      <c r="A107" s="67"/>
      <c r="B107" s="69">
        <v>93</v>
      </c>
      <c r="C107" s="19" t="s">
        <v>209</v>
      </c>
      <c r="D107" s="19"/>
      <c r="E107" s="70" t="s">
        <v>39</v>
      </c>
      <c r="F107" s="70">
        <v>4</v>
      </c>
      <c r="G107" s="70">
        <v>1500</v>
      </c>
      <c r="H107" s="77">
        <f t="shared" si="7"/>
        <v>6000</v>
      </c>
      <c r="I107" s="70">
        <v>4</v>
      </c>
      <c r="J107" s="70" t="s">
        <v>39</v>
      </c>
      <c r="K107" s="70">
        <v>1500</v>
      </c>
      <c r="L107" s="77">
        <f t="shared" si="6"/>
        <v>6000</v>
      </c>
      <c r="M107" s="93"/>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row>
    <row r="108" spans="1:220" s="2" customFormat="1" ht="78.75">
      <c r="A108" s="67"/>
      <c r="B108" s="69">
        <v>94</v>
      </c>
      <c r="C108" s="19" t="s">
        <v>210</v>
      </c>
      <c r="D108" s="74" t="s">
        <v>211</v>
      </c>
      <c r="E108" s="70" t="s">
        <v>39</v>
      </c>
      <c r="F108" s="70">
        <v>8</v>
      </c>
      <c r="G108" s="70">
        <v>4800</v>
      </c>
      <c r="H108" s="77">
        <f t="shared" si="7"/>
        <v>38400</v>
      </c>
      <c r="I108" s="70">
        <v>8</v>
      </c>
      <c r="J108" s="70" t="s">
        <v>39</v>
      </c>
      <c r="K108" s="70">
        <v>4800</v>
      </c>
      <c r="L108" s="77">
        <f t="shared" si="6"/>
        <v>38400</v>
      </c>
      <c r="M108" s="93"/>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row>
    <row r="109" spans="1:220" s="2" customFormat="1" ht="405">
      <c r="A109" s="67"/>
      <c r="B109" s="69">
        <v>95</v>
      </c>
      <c r="C109" s="19" t="s">
        <v>212</v>
      </c>
      <c r="D109" s="74" t="s">
        <v>213</v>
      </c>
      <c r="E109" s="70" t="s">
        <v>39</v>
      </c>
      <c r="F109" s="70">
        <v>8</v>
      </c>
      <c r="G109" s="70">
        <v>7800</v>
      </c>
      <c r="H109" s="77">
        <f t="shared" si="7"/>
        <v>62400</v>
      </c>
      <c r="I109" s="70">
        <v>8</v>
      </c>
      <c r="J109" s="70" t="s">
        <v>39</v>
      </c>
      <c r="K109" s="70">
        <v>7800</v>
      </c>
      <c r="L109" s="77">
        <f t="shared" si="6"/>
        <v>62400</v>
      </c>
      <c r="M109" s="93"/>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row>
    <row r="110" spans="1:220" s="2" customFormat="1" ht="236.25">
      <c r="A110" s="67"/>
      <c r="B110" s="69">
        <v>96</v>
      </c>
      <c r="C110" s="19" t="s">
        <v>214</v>
      </c>
      <c r="D110" s="74" t="s">
        <v>215</v>
      </c>
      <c r="E110" s="70" t="s">
        <v>39</v>
      </c>
      <c r="F110" s="70">
        <v>8</v>
      </c>
      <c r="G110" s="70">
        <v>7800</v>
      </c>
      <c r="H110" s="77">
        <f t="shared" si="7"/>
        <v>62400</v>
      </c>
      <c r="I110" s="70">
        <v>8</v>
      </c>
      <c r="J110" s="70" t="s">
        <v>39</v>
      </c>
      <c r="K110" s="70">
        <v>7800</v>
      </c>
      <c r="L110" s="77">
        <f t="shared" si="6"/>
        <v>62400</v>
      </c>
      <c r="M110" s="93"/>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row>
    <row r="111" spans="1:220" s="2" customFormat="1" ht="168.75">
      <c r="A111" s="67"/>
      <c r="B111" s="69">
        <v>97</v>
      </c>
      <c r="C111" s="19" t="s">
        <v>216</v>
      </c>
      <c r="D111" s="74" t="s">
        <v>217</v>
      </c>
      <c r="E111" s="70" t="s">
        <v>39</v>
      </c>
      <c r="F111" s="70">
        <v>1</v>
      </c>
      <c r="G111" s="70">
        <v>8000</v>
      </c>
      <c r="H111" s="77">
        <f t="shared" si="7"/>
        <v>8000</v>
      </c>
      <c r="I111" s="70">
        <v>1</v>
      </c>
      <c r="J111" s="70" t="s">
        <v>39</v>
      </c>
      <c r="K111" s="70">
        <v>8000</v>
      </c>
      <c r="L111" s="77">
        <f aca="true" t="shared" si="8" ref="L111:L142">K111*I111</f>
        <v>8000</v>
      </c>
      <c r="M111" s="93"/>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row>
    <row r="112" spans="1:220" s="2" customFormat="1" ht="30" customHeight="1">
      <c r="A112" s="67"/>
      <c r="B112" s="69">
        <v>98</v>
      </c>
      <c r="C112" s="19" t="s">
        <v>218</v>
      </c>
      <c r="D112" s="74" t="s">
        <v>219</v>
      </c>
      <c r="E112" s="70" t="s">
        <v>50</v>
      </c>
      <c r="F112" s="70">
        <v>1</v>
      </c>
      <c r="G112" s="70">
        <v>2000</v>
      </c>
      <c r="H112" s="77">
        <f t="shared" si="7"/>
        <v>2000</v>
      </c>
      <c r="I112" s="70">
        <v>1</v>
      </c>
      <c r="J112" s="70" t="s">
        <v>50</v>
      </c>
      <c r="K112" s="70">
        <v>2000</v>
      </c>
      <c r="L112" s="77">
        <f t="shared" si="8"/>
        <v>2000</v>
      </c>
      <c r="M112" s="93"/>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row>
    <row r="113" spans="1:220" s="2" customFormat="1" ht="33.75">
      <c r="A113" s="67"/>
      <c r="B113" s="69">
        <v>99</v>
      </c>
      <c r="C113" s="19" t="s">
        <v>220</v>
      </c>
      <c r="D113" s="19" t="s">
        <v>221</v>
      </c>
      <c r="E113" s="70" t="s">
        <v>50</v>
      </c>
      <c r="F113" s="70">
        <v>1</v>
      </c>
      <c r="G113" s="70">
        <v>4800</v>
      </c>
      <c r="H113" s="77">
        <f t="shared" si="7"/>
        <v>4800</v>
      </c>
      <c r="I113" s="70">
        <v>1</v>
      </c>
      <c r="J113" s="70" t="s">
        <v>50</v>
      </c>
      <c r="K113" s="70">
        <v>4800</v>
      </c>
      <c r="L113" s="77">
        <f t="shared" si="8"/>
        <v>4800</v>
      </c>
      <c r="M113" s="93"/>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row>
    <row r="114" spans="1:220" s="2" customFormat="1" ht="30" customHeight="1">
      <c r="A114" s="67"/>
      <c r="B114" s="69">
        <v>100</v>
      </c>
      <c r="C114" s="19" t="s">
        <v>222</v>
      </c>
      <c r="D114" s="19"/>
      <c r="E114" s="70" t="s">
        <v>39</v>
      </c>
      <c r="F114" s="70">
        <v>10</v>
      </c>
      <c r="G114" s="70">
        <v>325</v>
      </c>
      <c r="H114" s="77">
        <f t="shared" si="7"/>
        <v>3250</v>
      </c>
      <c r="I114" s="70">
        <v>10</v>
      </c>
      <c r="J114" s="70" t="s">
        <v>39</v>
      </c>
      <c r="K114" s="70">
        <v>325</v>
      </c>
      <c r="L114" s="77">
        <f t="shared" si="8"/>
        <v>3250</v>
      </c>
      <c r="M114" s="93"/>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c r="HD114" s="52"/>
      <c r="HE114" s="52"/>
      <c r="HF114" s="52"/>
      <c r="HG114" s="52"/>
      <c r="HH114" s="52"/>
      <c r="HI114" s="52"/>
      <c r="HJ114" s="52"/>
      <c r="HK114" s="52"/>
      <c r="HL114" s="52"/>
    </row>
    <row r="115" spans="1:220" s="2" customFormat="1" ht="30" customHeight="1">
      <c r="A115" s="67"/>
      <c r="B115" s="69">
        <v>101</v>
      </c>
      <c r="C115" s="19" t="s">
        <v>223</v>
      </c>
      <c r="D115" s="19"/>
      <c r="E115" s="70" t="s">
        <v>39</v>
      </c>
      <c r="F115" s="70">
        <v>6</v>
      </c>
      <c r="G115" s="70">
        <v>250</v>
      </c>
      <c r="H115" s="77">
        <f t="shared" si="7"/>
        <v>1500</v>
      </c>
      <c r="I115" s="70">
        <v>6</v>
      </c>
      <c r="J115" s="70" t="s">
        <v>39</v>
      </c>
      <c r="K115" s="70">
        <v>200</v>
      </c>
      <c r="L115" s="77">
        <f t="shared" si="8"/>
        <v>1200</v>
      </c>
      <c r="M115" s="93"/>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row>
    <row r="116" spans="1:220" s="2" customFormat="1" ht="30" customHeight="1">
      <c r="A116" s="67"/>
      <c r="B116" s="69">
        <v>102</v>
      </c>
      <c r="C116" s="19" t="s">
        <v>224</v>
      </c>
      <c r="D116" s="19"/>
      <c r="E116" s="70" t="s">
        <v>50</v>
      </c>
      <c r="F116" s="70">
        <v>1048</v>
      </c>
      <c r="G116" s="70">
        <v>16.5</v>
      </c>
      <c r="H116" s="77">
        <f t="shared" si="7"/>
        <v>17292</v>
      </c>
      <c r="I116" s="70">
        <v>1048</v>
      </c>
      <c r="J116" s="70" t="s">
        <v>50</v>
      </c>
      <c r="K116" s="70">
        <v>16.5</v>
      </c>
      <c r="L116" s="77">
        <f t="shared" si="8"/>
        <v>17292</v>
      </c>
      <c r="M116" s="93"/>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row>
    <row r="117" spans="1:220" s="2" customFormat="1" ht="30" customHeight="1">
      <c r="A117" s="67"/>
      <c r="B117" s="69">
        <v>103</v>
      </c>
      <c r="C117" s="19" t="s">
        <v>193</v>
      </c>
      <c r="D117" s="19"/>
      <c r="E117" s="70" t="s">
        <v>39</v>
      </c>
      <c r="F117" s="70">
        <v>104</v>
      </c>
      <c r="G117" s="70">
        <v>10</v>
      </c>
      <c r="H117" s="77">
        <f t="shared" si="7"/>
        <v>1040</v>
      </c>
      <c r="I117" s="70">
        <v>104</v>
      </c>
      <c r="J117" s="70" t="s">
        <v>39</v>
      </c>
      <c r="K117" s="70">
        <v>10</v>
      </c>
      <c r="L117" s="77">
        <f t="shared" si="8"/>
        <v>1040</v>
      </c>
      <c r="M117" s="93"/>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row>
    <row r="118" spans="1:220" s="2" customFormat="1" ht="78.75">
      <c r="A118" s="67"/>
      <c r="B118" s="69">
        <v>104</v>
      </c>
      <c r="C118" s="19" t="s">
        <v>196</v>
      </c>
      <c r="D118" s="19" t="s">
        <v>225</v>
      </c>
      <c r="E118" s="70" t="s">
        <v>39</v>
      </c>
      <c r="F118" s="70">
        <v>71</v>
      </c>
      <c r="G118" s="70">
        <v>220</v>
      </c>
      <c r="H118" s="77">
        <f t="shared" si="7"/>
        <v>15620</v>
      </c>
      <c r="I118" s="70">
        <v>71</v>
      </c>
      <c r="J118" s="70" t="s">
        <v>39</v>
      </c>
      <c r="K118" s="70">
        <v>220</v>
      </c>
      <c r="L118" s="77">
        <f t="shared" si="8"/>
        <v>15620</v>
      </c>
      <c r="M118" s="93"/>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row>
    <row r="119" spans="1:220" s="2" customFormat="1" ht="78.75">
      <c r="A119" s="67"/>
      <c r="B119" s="69">
        <v>105</v>
      </c>
      <c r="C119" s="19" t="s">
        <v>194</v>
      </c>
      <c r="D119" s="19" t="s">
        <v>226</v>
      </c>
      <c r="E119" s="70" t="s">
        <v>39</v>
      </c>
      <c r="F119" s="70">
        <v>34</v>
      </c>
      <c r="G119" s="70">
        <v>130</v>
      </c>
      <c r="H119" s="77">
        <f t="shared" si="7"/>
        <v>4420</v>
      </c>
      <c r="I119" s="70">
        <v>34</v>
      </c>
      <c r="J119" s="70" t="s">
        <v>39</v>
      </c>
      <c r="K119" s="70">
        <v>130</v>
      </c>
      <c r="L119" s="77">
        <f t="shared" si="8"/>
        <v>4420</v>
      </c>
      <c r="M119" s="93"/>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row>
    <row r="120" spans="1:220" s="2" customFormat="1" ht="78.75">
      <c r="A120" s="67"/>
      <c r="B120" s="69">
        <v>106</v>
      </c>
      <c r="C120" s="19" t="s">
        <v>227</v>
      </c>
      <c r="D120" s="74" t="s">
        <v>228</v>
      </c>
      <c r="E120" s="70" t="s">
        <v>39</v>
      </c>
      <c r="F120" s="70">
        <v>1048</v>
      </c>
      <c r="G120" s="70">
        <v>510</v>
      </c>
      <c r="H120" s="77">
        <f t="shared" si="7"/>
        <v>534480</v>
      </c>
      <c r="I120" s="70">
        <v>1048</v>
      </c>
      <c r="J120" s="70" t="s">
        <v>39</v>
      </c>
      <c r="K120" s="70">
        <v>510</v>
      </c>
      <c r="L120" s="77">
        <f t="shared" si="8"/>
        <v>534480</v>
      </c>
      <c r="M120" s="93"/>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row>
    <row r="121" spans="1:220" s="2" customFormat="1" ht="326.25">
      <c r="A121" s="67"/>
      <c r="B121" s="69">
        <v>107</v>
      </c>
      <c r="C121" s="19" t="s">
        <v>229</v>
      </c>
      <c r="D121" s="74" t="s">
        <v>230</v>
      </c>
      <c r="E121" s="70" t="s">
        <v>39</v>
      </c>
      <c r="F121" s="70">
        <v>30</v>
      </c>
      <c r="G121" s="70">
        <v>2100</v>
      </c>
      <c r="H121" s="77">
        <f t="shared" si="7"/>
        <v>63000</v>
      </c>
      <c r="I121" s="70">
        <v>30</v>
      </c>
      <c r="J121" s="70" t="s">
        <v>39</v>
      </c>
      <c r="K121" s="70">
        <v>2100</v>
      </c>
      <c r="L121" s="77">
        <f t="shared" si="8"/>
        <v>63000</v>
      </c>
      <c r="M121" s="93"/>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row>
    <row r="122" spans="1:220" s="2" customFormat="1" ht="247.5">
      <c r="A122" s="67"/>
      <c r="B122" s="69">
        <v>108</v>
      </c>
      <c r="C122" s="19" t="s">
        <v>231</v>
      </c>
      <c r="D122" s="74" t="s">
        <v>232</v>
      </c>
      <c r="E122" s="70" t="s">
        <v>39</v>
      </c>
      <c r="F122" s="70">
        <v>1</v>
      </c>
      <c r="G122" s="70">
        <v>3200</v>
      </c>
      <c r="H122" s="77">
        <f t="shared" si="7"/>
        <v>3200</v>
      </c>
      <c r="I122" s="70">
        <v>1</v>
      </c>
      <c r="J122" s="70" t="s">
        <v>39</v>
      </c>
      <c r="K122" s="70">
        <v>3200</v>
      </c>
      <c r="L122" s="77">
        <f t="shared" si="8"/>
        <v>3200</v>
      </c>
      <c r="M122" s="93"/>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row>
    <row r="123" spans="1:220" s="2" customFormat="1" ht="30" customHeight="1">
      <c r="A123" s="67"/>
      <c r="B123" s="69">
        <v>109</v>
      </c>
      <c r="C123" s="19" t="s">
        <v>233</v>
      </c>
      <c r="D123" s="19" t="s">
        <v>234</v>
      </c>
      <c r="E123" s="19" t="s">
        <v>39</v>
      </c>
      <c r="F123" s="19">
        <v>104</v>
      </c>
      <c r="G123" s="19">
        <v>40</v>
      </c>
      <c r="H123" s="77">
        <f t="shared" si="7"/>
        <v>4160</v>
      </c>
      <c r="I123" s="19">
        <v>104</v>
      </c>
      <c r="J123" s="19" t="s">
        <v>39</v>
      </c>
      <c r="K123" s="19">
        <v>40</v>
      </c>
      <c r="L123" s="77">
        <f t="shared" si="8"/>
        <v>4160</v>
      </c>
      <c r="M123" s="93"/>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row>
    <row r="124" spans="1:220" s="2" customFormat="1" ht="30" customHeight="1">
      <c r="A124" s="67"/>
      <c r="B124" s="69">
        <v>110</v>
      </c>
      <c r="C124" s="19" t="s">
        <v>235</v>
      </c>
      <c r="D124" s="19" t="s">
        <v>234</v>
      </c>
      <c r="E124" s="19" t="s">
        <v>39</v>
      </c>
      <c r="F124" s="19">
        <v>31</v>
      </c>
      <c r="G124" s="19">
        <v>40</v>
      </c>
      <c r="H124" s="77">
        <f t="shared" si="7"/>
        <v>1240</v>
      </c>
      <c r="I124" s="19">
        <v>31</v>
      </c>
      <c r="J124" s="19" t="s">
        <v>39</v>
      </c>
      <c r="K124" s="19">
        <v>40</v>
      </c>
      <c r="L124" s="77">
        <f t="shared" si="8"/>
        <v>1240</v>
      </c>
      <c r="M124" s="93"/>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row>
    <row r="125" spans="1:220" s="2" customFormat="1" ht="30" customHeight="1">
      <c r="A125" s="67"/>
      <c r="B125" s="69">
        <v>111</v>
      </c>
      <c r="C125" s="19" t="s">
        <v>236</v>
      </c>
      <c r="D125" s="19" t="s">
        <v>237</v>
      </c>
      <c r="E125" s="19" t="s">
        <v>39</v>
      </c>
      <c r="F125" s="19">
        <v>52</v>
      </c>
      <c r="G125" s="19">
        <v>100</v>
      </c>
      <c r="H125" s="77">
        <f t="shared" si="7"/>
        <v>5200</v>
      </c>
      <c r="I125" s="19">
        <v>52</v>
      </c>
      <c r="J125" s="19" t="s">
        <v>39</v>
      </c>
      <c r="K125" s="19">
        <v>100</v>
      </c>
      <c r="L125" s="77">
        <f t="shared" si="8"/>
        <v>5200</v>
      </c>
      <c r="M125" s="93"/>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c r="HD125" s="52"/>
      <c r="HE125" s="52"/>
      <c r="HF125" s="52"/>
      <c r="HG125" s="52"/>
      <c r="HH125" s="52"/>
      <c r="HI125" s="52"/>
      <c r="HJ125" s="52"/>
      <c r="HK125" s="52"/>
      <c r="HL125" s="52"/>
    </row>
    <row r="126" spans="1:220" s="2" customFormat="1" ht="393.75">
      <c r="A126" s="67"/>
      <c r="B126" s="69">
        <v>112</v>
      </c>
      <c r="C126" s="19" t="s">
        <v>238</v>
      </c>
      <c r="D126" s="74" t="s">
        <v>239</v>
      </c>
      <c r="E126" s="70" t="s">
        <v>50</v>
      </c>
      <c r="F126" s="70">
        <v>1</v>
      </c>
      <c r="G126" s="70">
        <v>5000</v>
      </c>
      <c r="H126" s="77">
        <f t="shared" si="7"/>
        <v>5000</v>
      </c>
      <c r="I126" s="70">
        <v>1</v>
      </c>
      <c r="J126" s="70" t="s">
        <v>50</v>
      </c>
      <c r="K126" s="70">
        <v>5000</v>
      </c>
      <c r="L126" s="77">
        <f t="shared" si="8"/>
        <v>5000</v>
      </c>
      <c r="M126" s="93"/>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c r="GG126" s="52"/>
      <c r="GH126" s="52"/>
      <c r="GI126" s="52"/>
      <c r="GJ126" s="52"/>
      <c r="GK126" s="52"/>
      <c r="GL126" s="52"/>
      <c r="GM126" s="52"/>
      <c r="GN126" s="52"/>
      <c r="GO126" s="52"/>
      <c r="GP126" s="52"/>
      <c r="GQ126" s="52"/>
      <c r="GR126" s="52"/>
      <c r="GS126" s="52"/>
      <c r="GT126" s="52"/>
      <c r="GU126" s="52"/>
      <c r="GV126" s="52"/>
      <c r="GW126" s="52"/>
      <c r="GX126" s="52"/>
      <c r="GY126" s="52"/>
      <c r="GZ126" s="52"/>
      <c r="HA126" s="52"/>
      <c r="HB126" s="52"/>
      <c r="HC126" s="52"/>
      <c r="HD126" s="52"/>
      <c r="HE126" s="52"/>
      <c r="HF126" s="52"/>
      <c r="HG126" s="52"/>
      <c r="HH126" s="52"/>
      <c r="HI126" s="52"/>
      <c r="HJ126" s="52"/>
      <c r="HK126" s="52"/>
      <c r="HL126" s="52"/>
    </row>
    <row r="127" spans="1:220" s="2" customFormat="1" ht="281.25">
      <c r="A127" s="68"/>
      <c r="B127" s="69">
        <v>113</v>
      </c>
      <c r="C127" s="19" t="s">
        <v>240</v>
      </c>
      <c r="D127" s="74" t="s">
        <v>241</v>
      </c>
      <c r="E127" s="70" t="s">
        <v>39</v>
      </c>
      <c r="F127" s="70">
        <v>1</v>
      </c>
      <c r="G127" s="70">
        <v>1980</v>
      </c>
      <c r="H127" s="77">
        <f aca="true" t="shared" si="9" ref="H127:H158">G127*F127</f>
        <v>1980</v>
      </c>
      <c r="I127" s="70">
        <v>1</v>
      </c>
      <c r="J127" s="70" t="s">
        <v>39</v>
      </c>
      <c r="K127" s="70">
        <v>1980</v>
      </c>
      <c r="L127" s="77">
        <f t="shared" si="8"/>
        <v>1980</v>
      </c>
      <c r="M127" s="93"/>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row>
    <row r="128" spans="1:247" s="54" customFormat="1" ht="90">
      <c r="A128" s="67"/>
      <c r="B128" s="69">
        <v>114</v>
      </c>
      <c r="C128" s="19" t="s">
        <v>189</v>
      </c>
      <c r="D128" s="74" t="s">
        <v>190</v>
      </c>
      <c r="E128" s="70" t="s">
        <v>39</v>
      </c>
      <c r="F128" s="70">
        <v>1</v>
      </c>
      <c r="G128" s="70">
        <v>280</v>
      </c>
      <c r="H128" s="77">
        <f t="shared" si="9"/>
        <v>280</v>
      </c>
      <c r="I128" s="70">
        <v>1</v>
      </c>
      <c r="J128" s="70" t="s">
        <v>39</v>
      </c>
      <c r="K128" s="70">
        <v>280</v>
      </c>
      <c r="L128" s="77">
        <f t="shared" si="8"/>
        <v>280</v>
      </c>
      <c r="M128" s="28"/>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IL128" s="52"/>
      <c r="IM128" s="52"/>
    </row>
    <row r="129" spans="1:247" s="54" customFormat="1" ht="90">
      <c r="A129" s="67"/>
      <c r="B129" s="69">
        <v>115</v>
      </c>
      <c r="C129" s="19" t="s">
        <v>242</v>
      </c>
      <c r="D129" s="74" t="s">
        <v>243</v>
      </c>
      <c r="E129" s="70" t="s">
        <v>50</v>
      </c>
      <c r="F129" s="70">
        <v>1</v>
      </c>
      <c r="G129" s="70">
        <v>4942</v>
      </c>
      <c r="H129" s="77">
        <f t="shared" si="9"/>
        <v>4942</v>
      </c>
      <c r="I129" s="70">
        <v>1</v>
      </c>
      <c r="J129" s="70" t="s">
        <v>50</v>
      </c>
      <c r="K129" s="70">
        <v>3676.5</v>
      </c>
      <c r="L129" s="77">
        <f t="shared" si="8"/>
        <v>3676.5</v>
      </c>
      <c r="M129" s="28"/>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IL129" s="52"/>
      <c r="IM129" s="52"/>
    </row>
    <row r="130" spans="1:247" s="54" customFormat="1" ht="90">
      <c r="A130" s="67"/>
      <c r="B130" s="69">
        <v>116</v>
      </c>
      <c r="C130" s="19" t="s">
        <v>242</v>
      </c>
      <c r="D130" s="74" t="s">
        <v>244</v>
      </c>
      <c r="E130" s="70" t="s">
        <v>50</v>
      </c>
      <c r="F130" s="70">
        <v>1</v>
      </c>
      <c r="G130" s="70">
        <v>3484</v>
      </c>
      <c r="H130" s="77">
        <f t="shared" si="9"/>
        <v>3484</v>
      </c>
      <c r="I130" s="70">
        <v>1</v>
      </c>
      <c r="J130" s="70" t="s">
        <v>50</v>
      </c>
      <c r="K130" s="70">
        <v>2592</v>
      </c>
      <c r="L130" s="77">
        <f t="shared" si="8"/>
        <v>2592</v>
      </c>
      <c r="M130" s="28"/>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c r="HD130" s="52"/>
      <c r="HE130" s="52"/>
      <c r="HF130" s="52"/>
      <c r="HG130" s="52"/>
      <c r="HH130" s="52"/>
      <c r="HI130" s="52"/>
      <c r="HJ130" s="52"/>
      <c r="HK130" s="52"/>
      <c r="HL130" s="52"/>
      <c r="HM130" s="52"/>
      <c r="HN130" s="52"/>
      <c r="HO130" s="52"/>
      <c r="HP130" s="52"/>
      <c r="HQ130" s="52"/>
      <c r="IL130" s="52"/>
      <c r="IM130" s="52"/>
    </row>
    <row r="131" spans="1:247" s="54" customFormat="1" ht="90">
      <c r="A131" s="67"/>
      <c r="B131" s="69">
        <v>117</v>
      </c>
      <c r="C131" s="19" t="s">
        <v>242</v>
      </c>
      <c r="D131" s="74" t="s">
        <v>245</v>
      </c>
      <c r="E131" s="70" t="s">
        <v>50</v>
      </c>
      <c r="F131" s="70">
        <v>1</v>
      </c>
      <c r="G131" s="70">
        <v>1899.7</v>
      </c>
      <c r="H131" s="77">
        <f t="shared" si="9"/>
        <v>1899.7</v>
      </c>
      <c r="I131" s="70">
        <v>1</v>
      </c>
      <c r="J131" s="70" t="s">
        <v>50</v>
      </c>
      <c r="K131" s="70">
        <v>1413</v>
      </c>
      <c r="L131" s="77">
        <f t="shared" si="8"/>
        <v>1413</v>
      </c>
      <c r="M131" s="28"/>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IL131" s="52"/>
      <c r="IM131" s="52"/>
    </row>
    <row r="132" spans="1:247" s="54" customFormat="1" ht="90">
      <c r="A132" s="67"/>
      <c r="B132" s="69">
        <v>118</v>
      </c>
      <c r="C132" s="19" t="s">
        <v>242</v>
      </c>
      <c r="D132" s="74" t="s">
        <v>246</v>
      </c>
      <c r="E132" s="70" t="s">
        <v>50</v>
      </c>
      <c r="F132" s="70">
        <v>1</v>
      </c>
      <c r="G132" s="70">
        <v>3835</v>
      </c>
      <c r="H132" s="77">
        <f t="shared" si="9"/>
        <v>3835</v>
      </c>
      <c r="I132" s="70">
        <v>1</v>
      </c>
      <c r="J132" s="70" t="s">
        <v>50</v>
      </c>
      <c r="K132" s="70">
        <v>2853</v>
      </c>
      <c r="L132" s="77">
        <f t="shared" si="8"/>
        <v>2853</v>
      </c>
      <c r="M132" s="28"/>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IL132" s="52"/>
      <c r="IM132" s="52"/>
    </row>
    <row r="133" spans="1:247" s="54" customFormat="1" ht="90">
      <c r="A133" s="67"/>
      <c r="B133" s="69">
        <v>119</v>
      </c>
      <c r="C133" s="19" t="s">
        <v>242</v>
      </c>
      <c r="D133" s="74" t="s">
        <v>247</v>
      </c>
      <c r="E133" s="70" t="s">
        <v>50</v>
      </c>
      <c r="F133" s="70">
        <v>1</v>
      </c>
      <c r="G133" s="70">
        <v>5106</v>
      </c>
      <c r="H133" s="77">
        <f t="shared" si="9"/>
        <v>5106</v>
      </c>
      <c r="I133" s="70">
        <v>1</v>
      </c>
      <c r="J133" s="70" t="s">
        <v>50</v>
      </c>
      <c r="K133" s="70">
        <v>3798</v>
      </c>
      <c r="L133" s="77">
        <f t="shared" si="8"/>
        <v>3798</v>
      </c>
      <c r="M133" s="28"/>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IL133" s="52"/>
      <c r="IM133" s="52"/>
    </row>
    <row r="134" spans="1:247" s="54" customFormat="1" ht="90">
      <c r="A134" s="67"/>
      <c r="B134" s="69">
        <v>120</v>
      </c>
      <c r="C134" s="19" t="s">
        <v>242</v>
      </c>
      <c r="D134" s="74" t="s">
        <v>248</v>
      </c>
      <c r="E134" s="70" t="s">
        <v>50</v>
      </c>
      <c r="F134" s="70">
        <v>1</v>
      </c>
      <c r="G134" s="70">
        <v>4948</v>
      </c>
      <c r="H134" s="77">
        <f t="shared" si="9"/>
        <v>4948</v>
      </c>
      <c r="I134" s="70">
        <v>1</v>
      </c>
      <c r="J134" s="70" t="s">
        <v>50</v>
      </c>
      <c r="K134" s="70">
        <v>3681</v>
      </c>
      <c r="L134" s="77">
        <f t="shared" si="8"/>
        <v>3681</v>
      </c>
      <c r="M134" s="28"/>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IL134" s="52"/>
      <c r="IM134" s="52"/>
    </row>
    <row r="135" spans="1:247" s="54" customFormat="1" ht="90">
      <c r="A135" s="67"/>
      <c r="B135" s="69">
        <v>121</v>
      </c>
      <c r="C135" s="19" t="s">
        <v>242</v>
      </c>
      <c r="D135" s="74" t="s">
        <v>249</v>
      </c>
      <c r="E135" s="70" t="s">
        <v>50</v>
      </c>
      <c r="F135" s="70">
        <v>1</v>
      </c>
      <c r="G135" s="70">
        <v>4555.6</v>
      </c>
      <c r="H135" s="77">
        <f t="shared" si="9"/>
        <v>4555.6</v>
      </c>
      <c r="I135" s="70">
        <v>1</v>
      </c>
      <c r="J135" s="70" t="s">
        <v>50</v>
      </c>
      <c r="K135" s="70">
        <v>3388.5</v>
      </c>
      <c r="L135" s="77">
        <f t="shared" si="8"/>
        <v>3388.5</v>
      </c>
      <c r="M135" s="28"/>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c r="HG135" s="52"/>
      <c r="HH135" s="52"/>
      <c r="HI135" s="52"/>
      <c r="HJ135" s="52"/>
      <c r="HK135" s="52"/>
      <c r="HL135" s="52"/>
      <c r="HM135" s="52"/>
      <c r="HN135" s="52"/>
      <c r="HO135" s="52"/>
      <c r="HP135" s="52"/>
      <c r="HQ135" s="52"/>
      <c r="IL135" s="52"/>
      <c r="IM135" s="52"/>
    </row>
    <row r="136" spans="1:251" s="54" customFormat="1" ht="90">
      <c r="A136" s="67"/>
      <c r="B136" s="69">
        <v>122</v>
      </c>
      <c r="C136" s="19" t="s">
        <v>242</v>
      </c>
      <c r="D136" s="74" t="s">
        <v>250</v>
      </c>
      <c r="E136" s="70" t="s">
        <v>50</v>
      </c>
      <c r="F136" s="70">
        <v>1</v>
      </c>
      <c r="G136" s="70">
        <v>3823</v>
      </c>
      <c r="H136" s="77">
        <f t="shared" si="9"/>
        <v>3823</v>
      </c>
      <c r="I136" s="70">
        <v>1</v>
      </c>
      <c r="J136" s="70" t="s">
        <v>50</v>
      </c>
      <c r="K136" s="70">
        <v>2844</v>
      </c>
      <c r="L136" s="77">
        <f t="shared" si="8"/>
        <v>2844</v>
      </c>
      <c r="M136" s="28"/>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2"/>
      <c r="IB136" s="52"/>
      <c r="IC136" s="52"/>
      <c r="ID136" s="52"/>
      <c r="IE136" s="52"/>
      <c r="IF136" s="52"/>
      <c r="IG136" s="52"/>
      <c r="IH136" s="52"/>
      <c r="II136" s="52"/>
      <c r="IJ136" s="52"/>
      <c r="IK136" s="52"/>
      <c r="IL136" s="52"/>
      <c r="IM136" s="52"/>
      <c r="IN136" s="52"/>
      <c r="IO136" s="52"/>
      <c r="IP136" s="52"/>
      <c r="IQ136" s="52"/>
    </row>
    <row r="137" spans="1:251" s="54" customFormat="1" ht="90">
      <c r="A137" s="67"/>
      <c r="B137" s="69">
        <v>123</v>
      </c>
      <c r="C137" s="19" t="s">
        <v>242</v>
      </c>
      <c r="D137" s="74" t="s">
        <v>251</v>
      </c>
      <c r="E137" s="70" t="s">
        <v>50</v>
      </c>
      <c r="F137" s="70">
        <v>1</v>
      </c>
      <c r="G137" s="70">
        <v>5257</v>
      </c>
      <c r="H137" s="77">
        <f t="shared" si="9"/>
        <v>5257</v>
      </c>
      <c r="I137" s="70">
        <v>1</v>
      </c>
      <c r="J137" s="70" t="s">
        <v>50</v>
      </c>
      <c r="K137" s="70">
        <v>3910.5</v>
      </c>
      <c r="L137" s="77">
        <f t="shared" si="8"/>
        <v>3910.5</v>
      </c>
      <c r="M137" s="28"/>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row>
    <row r="138" spans="1:251" s="54" customFormat="1" ht="90">
      <c r="A138" s="67"/>
      <c r="B138" s="69">
        <v>124</v>
      </c>
      <c r="C138" s="19" t="s">
        <v>242</v>
      </c>
      <c r="D138" s="74" t="s">
        <v>252</v>
      </c>
      <c r="E138" s="70" t="s">
        <v>50</v>
      </c>
      <c r="F138" s="70">
        <v>1</v>
      </c>
      <c r="G138" s="70">
        <v>3714</v>
      </c>
      <c r="H138" s="77">
        <f t="shared" si="9"/>
        <v>3714</v>
      </c>
      <c r="I138" s="70">
        <v>1</v>
      </c>
      <c r="J138" s="70" t="s">
        <v>50</v>
      </c>
      <c r="K138" s="70">
        <v>2763</v>
      </c>
      <c r="L138" s="77">
        <f t="shared" si="8"/>
        <v>2763</v>
      </c>
      <c r="M138" s="28"/>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2"/>
      <c r="IB138" s="52"/>
      <c r="IC138" s="52"/>
      <c r="ID138" s="52"/>
      <c r="IE138" s="52"/>
      <c r="IF138" s="52"/>
      <c r="IG138" s="52"/>
      <c r="IH138" s="52"/>
      <c r="II138" s="52"/>
      <c r="IJ138" s="52"/>
      <c r="IK138" s="52"/>
      <c r="IL138" s="52"/>
      <c r="IM138" s="52"/>
      <c r="IN138" s="52"/>
      <c r="IO138" s="52"/>
      <c r="IP138" s="52"/>
      <c r="IQ138" s="52"/>
    </row>
    <row r="139" spans="1:247" s="54" customFormat="1" ht="90">
      <c r="A139" s="67"/>
      <c r="B139" s="69">
        <v>125</v>
      </c>
      <c r="C139" s="19" t="s">
        <v>242</v>
      </c>
      <c r="D139" s="74" t="s">
        <v>253</v>
      </c>
      <c r="E139" s="70" t="s">
        <v>50</v>
      </c>
      <c r="F139" s="70">
        <v>1</v>
      </c>
      <c r="G139" s="70">
        <v>2498</v>
      </c>
      <c r="H139" s="77">
        <f t="shared" si="9"/>
        <v>2498</v>
      </c>
      <c r="I139" s="70">
        <v>1</v>
      </c>
      <c r="J139" s="70" t="s">
        <v>50</v>
      </c>
      <c r="K139" s="70">
        <v>1858.5</v>
      </c>
      <c r="L139" s="77">
        <f t="shared" si="8"/>
        <v>1858.5</v>
      </c>
      <c r="M139" s="28"/>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IL139" s="52"/>
      <c r="IM139" s="52"/>
    </row>
    <row r="140" spans="1:251" s="54" customFormat="1" ht="90">
      <c r="A140" s="67"/>
      <c r="B140" s="69">
        <v>126</v>
      </c>
      <c r="C140" s="19" t="s">
        <v>242</v>
      </c>
      <c r="D140" s="74" t="s">
        <v>254</v>
      </c>
      <c r="E140" s="70" t="s">
        <v>50</v>
      </c>
      <c r="F140" s="70">
        <v>1</v>
      </c>
      <c r="G140" s="70">
        <v>4017.2</v>
      </c>
      <c r="H140" s="77">
        <f t="shared" si="9"/>
        <v>4017.2</v>
      </c>
      <c r="I140" s="70">
        <v>1</v>
      </c>
      <c r="J140" s="70" t="s">
        <v>50</v>
      </c>
      <c r="K140" s="70">
        <v>2988</v>
      </c>
      <c r="L140" s="77">
        <f t="shared" si="8"/>
        <v>2988</v>
      </c>
      <c r="M140" s="28"/>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c r="IL140" s="52"/>
      <c r="IM140" s="52"/>
      <c r="IN140" s="52"/>
      <c r="IO140" s="52"/>
      <c r="IP140" s="52"/>
      <c r="IQ140" s="52"/>
    </row>
    <row r="141" spans="1:247" s="54" customFormat="1" ht="90">
      <c r="A141" s="67"/>
      <c r="B141" s="69">
        <v>127</v>
      </c>
      <c r="C141" s="19" t="s">
        <v>242</v>
      </c>
      <c r="D141" s="74" t="s">
        <v>255</v>
      </c>
      <c r="E141" s="70" t="s">
        <v>50</v>
      </c>
      <c r="F141" s="70">
        <v>1</v>
      </c>
      <c r="G141" s="70">
        <v>3527</v>
      </c>
      <c r="H141" s="77">
        <f t="shared" si="9"/>
        <v>3527</v>
      </c>
      <c r="I141" s="70">
        <v>1</v>
      </c>
      <c r="J141" s="70" t="s">
        <v>50</v>
      </c>
      <c r="K141" s="70">
        <v>2623.5</v>
      </c>
      <c r="L141" s="77">
        <f t="shared" si="8"/>
        <v>2623.5</v>
      </c>
      <c r="M141" s="28"/>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IL141" s="52"/>
      <c r="IM141" s="52"/>
    </row>
    <row r="142" spans="1:247" s="54" customFormat="1" ht="90">
      <c r="A142" s="67"/>
      <c r="B142" s="69">
        <v>128</v>
      </c>
      <c r="C142" s="19" t="s">
        <v>242</v>
      </c>
      <c r="D142" s="74" t="s">
        <v>256</v>
      </c>
      <c r="E142" s="70" t="s">
        <v>50</v>
      </c>
      <c r="F142" s="70">
        <v>1</v>
      </c>
      <c r="G142" s="70">
        <v>3067</v>
      </c>
      <c r="H142" s="77">
        <f t="shared" si="9"/>
        <v>3067</v>
      </c>
      <c r="I142" s="70">
        <v>1</v>
      </c>
      <c r="J142" s="70" t="s">
        <v>50</v>
      </c>
      <c r="K142" s="70">
        <v>2281.5</v>
      </c>
      <c r="L142" s="77">
        <f t="shared" si="8"/>
        <v>2281.5</v>
      </c>
      <c r="M142" s="28"/>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IL142" s="52"/>
      <c r="IM142" s="52"/>
    </row>
    <row r="143" spans="1:247" s="54" customFormat="1" ht="90">
      <c r="A143" s="67"/>
      <c r="B143" s="69">
        <v>129</v>
      </c>
      <c r="C143" s="19" t="s">
        <v>242</v>
      </c>
      <c r="D143" s="74" t="s">
        <v>257</v>
      </c>
      <c r="E143" s="70" t="s">
        <v>50</v>
      </c>
      <c r="F143" s="70">
        <v>1</v>
      </c>
      <c r="G143" s="77">
        <v>4192</v>
      </c>
      <c r="H143" s="77">
        <f t="shared" si="9"/>
        <v>4192</v>
      </c>
      <c r="I143" s="70">
        <v>1</v>
      </c>
      <c r="J143" s="70" t="s">
        <v>50</v>
      </c>
      <c r="K143" s="77">
        <v>3118.5</v>
      </c>
      <c r="L143" s="77">
        <f aca="true" t="shared" si="10" ref="L143:L181">K143*I143</f>
        <v>3118.5</v>
      </c>
      <c r="M143" s="28"/>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IL143" s="52"/>
      <c r="IM143" s="52"/>
    </row>
    <row r="144" spans="1:221" s="54" customFormat="1" ht="30" customHeight="1">
      <c r="A144" s="67"/>
      <c r="B144" s="69">
        <v>130</v>
      </c>
      <c r="C144" s="19" t="s">
        <v>258</v>
      </c>
      <c r="D144" s="19" t="s">
        <v>259</v>
      </c>
      <c r="E144" s="70" t="s">
        <v>39</v>
      </c>
      <c r="F144" s="70">
        <v>8</v>
      </c>
      <c r="G144" s="70">
        <v>400</v>
      </c>
      <c r="H144" s="77">
        <f t="shared" si="9"/>
        <v>3200</v>
      </c>
      <c r="I144" s="70">
        <v>8</v>
      </c>
      <c r="J144" s="70" t="s">
        <v>39</v>
      </c>
      <c r="K144" s="70">
        <v>300</v>
      </c>
      <c r="L144" s="77">
        <f t="shared" si="10"/>
        <v>2400</v>
      </c>
      <c r="M144" s="28" t="s">
        <v>106</v>
      </c>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2"/>
      <c r="GQ144" s="2"/>
      <c r="GR144" s="2"/>
      <c r="GS144" s="2"/>
      <c r="GT144" s="2"/>
      <c r="GU144" s="2"/>
      <c r="GV144" s="2"/>
      <c r="GW144" s="2"/>
      <c r="GX144" s="2"/>
      <c r="GY144" s="2"/>
      <c r="GZ144" s="2"/>
      <c r="HA144" s="2"/>
      <c r="HB144" s="2"/>
      <c r="HC144" s="2"/>
      <c r="HD144" s="2"/>
      <c r="HE144" s="2"/>
      <c r="HF144" s="2"/>
      <c r="HG144" s="2"/>
      <c r="HH144" s="2"/>
      <c r="HI144" s="2"/>
      <c r="HJ144" s="52"/>
      <c r="HK144" s="52"/>
      <c r="HL144" s="52"/>
      <c r="HM144" s="52"/>
    </row>
    <row r="145" spans="1:227" s="54" customFormat="1" ht="30" customHeight="1">
      <c r="A145" s="67"/>
      <c r="B145" s="69">
        <v>131</v>
      </c>
      <c r="C145" s="19" t="s">
        <v>260</v>
      </c>
      <c r="D145" s="19"/>
      <c r="E145" s="70" t="s">
        <v>78</v>
      </c>
      <c r="F145" s="70">
        <v>1</v>
      </c>
      <c r="G145" s="70">
        <v>224</v>
      </c>
      <c r="H145" s="77">
        <f t="shared" si="9"/>
        <v>224</v>
      </c>
      <c r="I145" s="70">
        <v>1</v>
      </c>
      <c r="J145" s="70" t="s">
        <v>78</v>
      </c>
      <c r="K145" s="70">
        <v>224</v>
      </c>
      <c r="L145" s="77">
        <f t="shared" si="10"/>
        <v>224</v>
      </c>
      <c r="M145" s="28"/>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2"/>
      <c r="GQ145" s="2"/>
      <c r="GR145" s="2"/>
      <c r="GS145" s="2"/>
      <c r="GT145" s="2"/>
      <c r="GU145" s="2"/>
      <c r="GV145" s="2"/>
      <c r="GW145" s="2"/>
      <c r="GX145" s="2"/>
      <c r="GY145" s="2"/>
      <c r="GZ145" s="2"/>
      <c r="HA145" s="2"/>
      <c r="HB145" s="2"/>
      <c r="HC145" s="2"/>
      <c r="HD145" s="2"/>
      <c r="HE145" s="2"/>
      <c r="HF145" s="2"/>
      <c r="HG145" s="2"/>
      <c r="HH145" s="2"/>
      <c r="HI145" s="2"/>
      <c r="HJ145" s="52"/>
      <c r="HK145" s="52"/>
      <c r="HL145" s="52"/>
      <c r="HM145" s="52"/>
      <c r="HN145" s="52"/>
      <c r="HO145" s="52"/>
      <c r="HP145" s="52"/>
      <c r="HQ145" s="52"/>
      <c r="HR145" s="52"/>
      <c r="HS145" s="52"/>
    </row>
    <row r="146" spans="1:227" s="54" customFormat="1" ht="157.5">
      <c r="A146" s="67"/>
      <c r="B146" s="69">
        <v>132</v>
      </c>
      <c r="C146" s="19" t="s">
        <v>261</v>
      </c>
      <c r="D146" s="74" t="s">
        <v>262</v>
      </c>
      <c r="E146" s="70" t="s">
        <v>39</v>
      </c>
      <c r="F146" s="70">
        <v>1</v>
      </c>
      <c r="G146" s="70">
        <v>500</v>
      </c>
      <c r="H146" s="77">
        <f t="shared" si="9"/>
        <v>500</v>
      </c>
      <c r="I146" s="70">
        <v>1</v>
      </c>
      <c r="J146" s="70" t="s">
        <v>39</v>
      </c>
      <c r="K146" s="70">
        <v>500</v>
      </c>
      <c r="L146" s="77">
        <f t="shared" si="10"/>
        <v>500</v>
      </c>
      <c r="M146" s="28"/>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2"/>
      <c r="GQ146" s="2"/>
      <c r="GR146" s="2"/>
      <c r="GS146" s="2"/>
      <c r="GT146" s="2"/>
      <c r="GU146" s="2"/>
      <c r="GV146" s="2"/>
      <c r="GW146" s="2"/>
      <c r="GX146" s="2"/>
      <c r="GY146" s="2"/>
      <c r="GZ146" s="2"/>
      <c r="HA146" s="2"/>
      <c r="HB146" s="2"/>
      <c r="HC146" s="2"/>
      <c r="HD146" s="2"/>
      <c r="HE146" s="2"/>
      <c r="HF146" s="2"/>
      <c r="HG146" s="2"/>
      <c r="HH146" s="2"/>
      <c r="HI146" s="2"/>
      <c r="HJ146" s="52"/>
      <c r="HK146" s="52"/>
      <c r="HL146" s="52"/>
      <c r="HM146" s="52"/>
      <c r="HN146" s="52"/>
      <c r="HO146" s="52"/>
      <c r="HP146" s="52"/>
      <c r="HQ146" s="52"/>
      <c r="HR146" s="52"/>
      <c r="HS146" s="52"/>
    </row>
    <row r="147" spans="1:227" s="54" customFormat="1" ht="67.5">
      <c r="A147" s="67"/>
      <c r="B147" s="69">
        <v>133</v>
      </c>
      <c r="C147" s="19" t="s">
        <v>263</v>
      </c>
      <c r="D147" s="74" t="s">
        <v>264</v>
      </c>
      <c r="E147" s="70" t="s">
        <v>50</v>
      </c>
      <c r="F147" s="70">
        <v>1</v>
      </c>
      <c r="G147" s="70">
        <v>300</v>
      </c>
      <c r="H147" s="77">
        <f t="shared" si="9"/>
        <v>300</v>
      </c>
      <c r="I147" s="70">
        <v>1</v>
      </c>
      <c r="J147" s="70" t="s">
        <v>50</v>
      </c>
      <c r="K147" s="70">
        <v>300</v>
      </c>
      <c r="L147" s="77">
        <f t="shared" si="10"/>
        <v>300</v>
      </c>
      <c r="M147" s="28"/>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2"/>
      <c r="GQ147" s="2"/>
      <c r="GR147" s="2"/>
      <c r="GS147" s="2"/>
      <c r="GT147" s="2"/>
      <c r="GU147" s="2"/>
      <c r="GV147" s="2"/>
      <c r="GW147" s="2"/>
      <c r="GX147" s="2"/>
      <c r="GY147" s="2"/>
      <c r="GZ147" s="2"/>
      <c r="HA147" s="2"/>
      <c r="HB147" s="2"/>
      <c r="HC147" s="2"/>
      <c r="HD147" s="2"/>
      <c r="HE147" s="2"/>
      <c r="HF147" s="2"/>
      <c r="HG147" s="2"/>
      <c r="HH147" s="2"/>
      <c r="HI147" s="2"/>
      <c r="HJ147" s="52"/>
      <c r="HK147" s="52"/>
      <c r="HL147" s="52"/>
      <c r="HM147" s="52"/>
      <c r="HN147" s="52"/>
      <c r="HO147" s="52"/>
      <c r="HP147" s="52"/>
      <c r="HQ147" s="52"/>
      <c r="HR147" s="52"/>
      <c r="HS147" s="52"/>
    </row>
    <row r="148" spans="1:227" s="54" customFormat="1" ht="393.75">
      <c r="A148" s="67"/>
      <c r="B148" s="69">
        <v>134</v>
      </c>
      <c r="C148" s="19" t="s">
        <v>265</v>
      </c>
      <c r="D148" s="74" t="s">
        <v>266</v>
      </c>
      <c r="E148" s="70" t="s">
        <v>39</v>
      </c>
      <c r="F148" s="70">
        <v>1</v>
      </c>
      <c r="G148" s="70">
        <v>3200</v>
      </c>
      <c r="H148" s="77">
        <f t="shared" si="9"/>
        <v>3200</v>
      </c>
      <c r="I148" s="70">
        <v>1</v>
      </c>
      <c r="J148" s="70" t="s">
        <v>39</v>
      </c>
      <c r="K148" s="70">
        <v>3200</v>
      </c>
      <c r="L148" s="77">
        <f t="shared" si="10"/>
        <v>3200</v>
      </c>
      <c r="M148" s="28"/>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2"/>
      <c r="GQ148" s="2"/>
      <c r="GR148" s="2"/>
      <c r="GS148" s="2"/>
      <c r="GT148" s="2"/>
      <c r="GU148" s="2"/>
      <c r="GV148" s="2"/>
      <c r="GW148" s="2"/>
      <c r="GX148" s="2"/>
      <c r="GY148" s="2"/>
      <c r="GZ148" s="2"/>
      <c r="HA148" s="2"/>
      <c r="HB148" s="2"/>
      <c r="HC148" s="2"/>
      <c r="HD148" s="2"/>
      <c r="HE148" s="2"/>
      <c r="HF148" s="2"/>
      <c r="HG148" s="2"/>
      <c r="HH148" s="2"/>
      <c r="HI148" s="2"/>
      <c r="HJ148" s="52"/>
      <c r="HK148" s="52"/>
      <c r="HL148" s="52"/>
      <c r="HM148" s="52"/>
      <c r="HN148" s="52"/>
      <c r="HO148" s="52"/>
      <c r="HP148" s="52"/>
      <c r="HQ148" s="52"/>
      <c r="HR148" s="52"/>
      <c r="HS148" s="52"/>
    </row>
    <row r="149" spans="1:227" s="54" customFormat="1" ht="30" customHeight="1">
      <c r="A149" s="67"/>
      <c r="B149" s="69">
        <v>135</v>
      </c>
      <c r="C149" s="19" t="s">
        <v>267</v>
      </c>
      <c r="D149" s="74"/>
      <c r="E149" s="70" t="s">
        <v>50</v>
      </c>
      <c r="F149" s="70">
        <v>1</v>
      </c>
      <c r="G149" s="70">
        <v>260</v>
      </c>
      <c r="H149" s="77">
        <f t="shared" si="9"/>
        <v>260</v>
      </c>
      <c r="I149" s="70">
        <v>1</v>
      </c>
      <c r="J149" s="70" t="s">
        <v>50</v>
      </c>
      <c r="K149" s="70">
        <v>260</v>
      </c>
      <c r="L149" s="77">
        <f t="shared" si="10"/>
        <v>260</v>
      </c>
      <c r="M149" s="28"/>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2"/>
      <c r="GQ149" s="2"/>
      <c r="GR149" s="2"/>
      <c r="GS149" s="2"/>
      <c r="GT149" s="2"/>
      <c r="GU149" s="2"/>
      <c r="GV149" s="2"/>
      <c r="GW149" s="2"/>
      <c r="GX149" s="2"/>
      <c r="GY149" s="2"/>
      <c r="GZ149" s="2"/>
      <c r="HA149" s="2"/>
      <c r="HB149" s="2"/>
      <c r="HC149" s="2"/>
      <c r="HD149" s="2"/>
      <c r="HE149" s="2"/>
      <c r="HF149" s="2"/>
      <c r="HG149" s="2"/>
      <c r="HH149" s="2"/>
      <c r="HI149" s="2"/>
      <c r="HJ149" s="52"/>
      <c r="HK149" s="52"/>
      <c r="HL149" s="52"/>
      <c r="HM149" s="52"/>
      <c r="HN149" s="52"/>
      <c r="HO149" s="52"/>
      <c r="HP149" s="52"/>
      <c r="HQ149" s="52"/>
      <c r="HR149" s="52"/>
      <c r="HS149" s="52"/>
    </row>
    <row r="150" spans="1:227" s="54" customFormat="1" ht="303.75">
      <c r="A150" s="67"/>
      <c r="B150" s="69">
        <v>136</v>
      </c>
      <c r="C150" s="19" t="s">
        <v>268</v>
      </c>
      <c r="D150" s="88" t="s">
        <v>269</v>
      </c>
      <c r="E150" s="70" t="s">
        <v>50</v>
      </c>
      <c r="F150" s="70">
        <v>1</v>
      </c>
      <c r="G150" s="70">
        <v>800</v>
      </c>
      <c r="H150" s="77">
        <f t="shared" si="9"/>
        <v>800</v>
      </c>
      <c r="I150" s="70">
        <v>1</v>
      </c>
      <c r="J150" s="70" t="s">
        <v>50</v>
      </c>
      <c r="K150" s="70">
        <v>800</v>
      </c>
      <c r="L150" s="77">
        <f t="shared" si="10"/>
        <v>800</v>
      </c>
      <c r="M150" s="28"/>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2"/>
      <c r="GQ150" s="2"/>
      <c r="GR150" s="2"/>
      <c r="GS150" s="2"/>
      <c r="GT150" s="2"/>
      <c r="GU150" s="2"/>
      <c r="GV150" s="2"/>
      <c r="GW150" s="2"/>
      <c r="GX150" s="2"/>
      <c r="GY150" s="2"/>
      <c r="GZ150" s="2"/>
      <c r="HA150" s="2"/>
      <c r="HB150" s="2"/>
      <c r="HC150" s="2"/>
      <c r="HD150" s="2"/>
      <c r="HE150" s="2"/>
      <c r="HF150" s="2"/>
      <c r="HG150" s="2"/>
      <c r="HH150" s="2"/>
      <c r="HI150" s="2"/>
      <c r="HJ150" s="52"/>
      <c r="HK150" s="52"/>
      <c r="HL150" s="52"/>
      <c r="HM150" s="52"/>
      <c r="HN150" s="52"/>
      <c r="HO150" s="52"/>
      <c r="HP150" s="52"/>
      <c r="HQ150" s="52"/>
      <c r="HR150" s="52"/>
      <c r="HS150" s="52"/>
    </row>
    <row r="151" spans="1:227" s="54" customFormat="1" ht="326.25">
      <c r="A151" s="67"/>
      <c r="B151" s="69">
        <v>137</v>
      </c>
      <c r="C151" s="19" t="s">
        <v>270</v>
      </c>
      <c r="D151" s="74" t="s">
        <v>271</v>
      </c>
      <c r="E151" s="70" t="s">
        <v>50</v>
      </c>
      <c r="F151" s="70">
        <v>8</v>
      </c>
      <c r="G151" s="70">
        <v>3800</v>
      </c>
      <c r="H151" s="77">
        <f t="shared" si="9"/>
        <v>30400</v>
      </c>
      <c r="I151" s="70">
        <v>8</v>
      </c>
      <c r="J151" s="70" t="s">
        <v>50</v>
      </c>
      <c r="K151" s="70">
        <v>3800</v>
      </c>
      <c r="L151" s="77">
        <f t="shared" si="10"/>
        <v>30400</v>
      </c>
      <c r="M151" s="28"/>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2"/>
      <c r="GQ151" s="2"/>
      <c r="GR151" s="2"/>
      <c r="GS151" s="2"/>
      <c r="GT151" s="2"/>
      <c r="GU151" s="2"/>
      <c r="GV151" s="2"/>
      <c r="GW151" s="2"/>
      <c r="GX151" s="2"/>
      <c r="GY151" s="2"/>
      <c r="GZ151" s="2"/>
      <c r="HA151" s="2"/>
      <c r="HB151" s="2"/>
      <c r="HC151" s="2"/>
      <c r="HD151" s="2"/>
      <c r="HE151" s="2"/>
      <c r="HF151" s="2"/>
      <c r="HG151" s="2"/>
      <c r="HH151" s="2"/>
      <c r="HI151" s="2"/>
      <c r="HJ151" s="52"/>
      <c r="HK151" s="52"/>
      <c r="HL151" s="52"/>
      <c r="HM151" s="52"/>
      <c r="HN151" s="52"/>
      <c r="HO151" s="52"/>
      <c r="HP151" s="52"/>
      <c r="HQ151" s="52"/>
      <c r="HR151" s="52"/>
      <c r="HS151" s="52"/>
    </row>
    <row r="152" spans="1:227" s="54" customFormat="1" ht="30" customHeight="1">
      <c r="A152" s="67"/>
      <c r="B152" s="69">
        <v>138</v>
      </c>
      <c r="C152" s="19" t="s">
        <v>272</v>
      </c>
      <c r="D152" s="19" t="s">
        <v>273</v>
      </c>
      <c r="E152" s="70" t="s">
        <v>31</v>
      </c>
      <c r="F152" s="70">
        <v>790</v>
      </c>
      <c r="G152" s="70">
        <v>16.36</v>
      </c>
      <c r="H152" s="77">
        <f t="shared" si="9"/>
        <v>12924.4</v>
      </c>
      <c r="I152" s="70">
        <v>790</v>
      </c>
      <c r="J152" s="70" t="s">
        <v>31</v>
      </c>
      <c r="K152" s="70">
        <v>16.36</v>
      </c>
      <c r="L152" s="77">
        <f t="shared" si="10"/>
        <v>12924.4</v>
      </c>
      <c r="M152" s="28"/>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2"/>
      <c r="GQ152" s="2"/>
      <c r="GR152" s="2"/>
      <c r="GS152" s="2"/>
      <c r="GT152" s="2"/>
      <c r="GU152" s="2"/>
      <c r="GV152" s="2"/>
      <c r="GW152" s="2"/>
      <c r="GX152" s="2"/>
      <c r="GY152" s="2"/>
      <c r="GZ152" s="2"/>
      <c r="HA152" s="2"/>
      <c r="HB152" s="2"/>
      <c r="HC152" s="2"/>
      <c r="HD152" s="2"/>
      <c r="HE152" s="2"/>
      <c r="HF152" s="2"/>
      <c r="HG152" s="2"/>
      <c r="HH152" s="2"/>
      <c r="HI152" s="2"/>
      <c r="HJ152" s="52"/>
      <c r="HK152" s="52"/>
      <c r="HL152" s="52"/>
      <c r="HM152" s="52"/>
      <c r="HN152" s="52"/>
      <c r="HO152" s="52"/>
      <c r="HP152" s="52"/>
      <c r="HQ152" s="52"/>
      <c r="HR152" s="52"/>
      <c r="HS152" s="52"/>
    </row>
    <row r="153" spans="1:227" s="54" customFormat="1" ht="30" customHeight="1">
      <c r="A153" s="67"/>
      <c r="B153" s="69">
        <v>139</v>
      </c>
      <c r="C153" s="19" t="s">
        <v>272</v>
      </c>
      <c r="D153" s="19" t="s">
        <v>274</v>
      </c>
      <c r="E153" s="70" t="s">
        <v>31</v>
      </c>
      <c r="F153" s="70">
        <v>285</v>
      </c>
      <c r="G153" s="70">
        <v>26.05</v>
      </c>
      <c r="H153" s="77">
        <f t="shared" si="9"/>
        <v>7424.25</v>
      </c>
      <c r="I153" s="70">
        <v>285</v>
      </c>
      <c r="J153" s="70" t="s">
        <v>31</v>
      </c>
      <c r="K153" s="70">
        <v>26.05</v>
      </c>
      <c r="L153" s="77">
        <f t="shared" si="10"/>
        <v>7424.25</v>
      </c>
      <c r="M153" s="28"/>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2"/>
      <c r="GQ153" s="2"/>
      <c r="GR153" s="2"/>
      <c r="GS153" s="2"/>
      <c r="GT153" s="2"/>
      <c r="GU153" s="2"/>
      <c r="GV153" s="2"/>
      <c r="GW153" s="2"/>
      <c r="GX153" s="2"/>
      <c r="GY153" s="2"/>
      <c r="GZ153" s="2"/>
      <c r="HA153" s="2"/>
      <c r="HB153" s="2"/>
      <c r="HC153" s="2"/>
      <c r="HD153" s="2"/>
      <c r="HE153" s="2"/>
      <c r="HF153" s="2"/>
      <c r="HG153" s="2"/>
      <c r="HH153" s="2"/>
      <c r="HI153" s="2"/>
      <c r="HJ153" s="52"/>
      <c r="HK153" s="52"/>
      <c r="HL153" s="52"/>
      <c r="HM153" s="52"/>
      <c r="HN153" s="52"/>
      <c r="HO153" s="52"/>
      <c r="HP153" s="52"/>
      <c r="HQ153" s="52"/>
      <c r="HR153" s="52"/>
      <c r="HS153" s="52"/>
    </row>
    <row r="154" spans="1:227" s="54" customFormat="1" ht="30" customHeight="1">
      <c r="A154" s="67"/>
      <c r="B154" s="69">
        <v>140</v>
      </c>
      <c r="C154" s="19" t="s">
        <v>275</v>
      </c>
      <c r="D154" s="19" t="s">
        <v>276</v>
      </c>
      <c r="E154" s="70" t="s">
        <v>31</v>
      </c>
      <c r="F154" s="70">
        <v>890</v>
      </c>
      <c r="G154" s="70">
        <v>55.24</v>
      </c>
      <c r="H154" s="77">
        <f t="shared" si="9"/>
        <v>49163.6</v>
      </c>
      <c r="I154" s="70">
        <v>890</v>
      </c>
      <c r="J154" s="70" t="s">
        <v>31</v>
      </c>
      <c r="K154" s="70">
        <v>55.24</v>
      </c>
      <c r="L154" s="77">
        <f t="shared" si="10"/>
        <v>49163.6</v>
      </c>
      <c r="M154" s="28"/>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2"/>
      <c r="GQ154" s="2"/>
      <c r="GR154" s="2"/>
      <c r="GS154" s="2"/>
      <c r="GT154" s="2"/>
      <c r="GU154" s="2"/>
      <c r="GV154" s="2"/>
      <c r="GW154" s="2"/>
      <c r="GX154" s="2"/>
      <c r="GY154" s="2"/>
      <c r="GZ154" s="2"/>
      <c r="HA154" s="2"/>
      <c r="HB154" s="2"/>
      <c r="HC154" s="2"/>
      <c r="HD154" s="2"/>
      <c r="HE154" s="2"/>
      <c r="HF154" s="2"/>
      <c r="HG154" s="2"/>
      <c r="HH154" s="2"/>
      <c r="HI154" s="2"/>
      <c r="HJ154" s="52"/>
      <c r="HK154" s="52"/>
      <c r="HL154" s="52"/>
      <c r="HM154" s="52"/>
      <c r="HN154" s="52"/>
      <c r="HO154" s="52"/>
      <c r="HP154" s="52"/>
      <c r="HQ154" s="52"/>
      <c r="HR154" s="52"/>
      <c r="HS154" s="52"/>
    </row>
    <row r="155" spans="1:227" s="54" customFormat="1" ht="30" customHeight="1">
      <c r="A155" s="67"/>
      <c r="B155" s="69">
        <v>141</v>
      </c>
      <c r="C155" s="19" t="s">
        <v>277</v>
      </c>
      <c r="D155" s="19"/>
      <c r="E155" s="70" t="s">
        <v>278</v>
      </c>
      <c r="F155" s="70">
        <v>1</v>
      </c>
      <c r="G155" s="70">
        <v>6000</v>
      </c>
      <c r="H155" s="77">
        <f t="shared" si="9"/>
        <v>6000</v>
      </c>
      <c r="I155" s="70">
        <v>1</v>
      </c>
      <c r="J155" s="70" t="s">
        <v>278</v>
      </c>
      <c r="K155" s="70">
        <v>6000</v>
      </c>
      <c r="L155" s="77">
        <f t="shared" si="10"/>
        <v>6000</v>
      </c>
      <c r="M155" s="28"/>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2"/>
      <c r="GQ155" s="2"/>
      <c r="GR155" s="2"/>
      <c r="GS155" s="2"/>
      <c r="GT155" s="2"/>
      <c r="GU155" s="2"/>
      <c r="GV155" s="2"/>
      <c r="GW155" s="2"/>
      <c r="GX155" s="2"/>
      <c r="GY155" s="2"/>
      <c r="GZ155" s="2"/>
      <c r="HA155" s="2"/>
      <c r="HB155" s="2"/>
      <c r="HC155" s="2"/>
      <c r="HD155" s="2"/>
      <c r="HE155" s="2"/>
      <c r="HF155" s="2"/>
      <c r="HG155" s="2"/>
      <c r="HH155" s="2"/>
      <c r="HI155" s="2"/>
      <c r="HJ155" s="52"/>
      <c r="HK155" s="52"/>
      <c r="HL155" s="52"/>
      <c r="HM155" s="52"/>
      <c r="HN155" s="52"/>
      <c r="HO155" s="52"/>
      <c r="HP155" s="52"/>
      <c r="HQ155" s="52"/>
      <c r="HR155" s="52"/>
      <c r="HS155" s="52"/>
    </row>
    <row r="156" spans="1:227" s="54" customFormat="1" ht="30" customHeight="1">
      <c r="A156" s="67"/>
      <c r="B156" s="69">
        <v>142</v>
      </c>
      <c r="C156" s="19" t="s">
        <v>279</v>
      </c>
      <c r="D156" s="19"/>
      <c r="E156" s="70" t="s">
        <v>280</v>
      </c>
      <c r="F156" s="70">
        <v>1</v>
      </c>
      <c r="G156" s="70">
        <v>6000</v>
      </c>
      <c r="H156" s="77">
        <f t="shared" si="9"/>
        <v>6000</v>
      </c>
      <c r="I156" s="70">
        <v>1</v>
      </c>
      <c r="J156" s="70" t="s">
        <v>280</v>
      </c>
      <c r="K156" s="70">
        <v>6000</v>
      </c>
      <c r="L156" s="77">
        <f t="shared" si="10"/>
        <v>6000</v>
      </c>
      <c r="M156" s="28"/>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2"/>
      <c r="GQ156" s="2"/>
      <c r="GR156" s="2"/>
      <c r="GS156" s="2"/>
      <c r="GT156" s="2"/>
      <c r="GU156" s="2"/>
      <c r="GV156" s="2"/>
      <c r="GW156" s="2"/>
      <c r="GX156" s="2"/>
      <c r="GY156" s="2"/>
      <c r="GZ156" s="2"/>
      <c r="HA156" s="2"/>
      <c r="HB156" s="2"/>
      <c r="HC156" s="2"/>
      <c r="HD156" s="2"/>
      <c r="HE156" s="2"/>
      <c r="HF156" s="2"/>
      <c r="HG156" s="2"/>
      <c r="HH156" s="2"/>
      <c r="HI156" s="2"/>
      <c r="HJ156" s="52"/>
      <c r="HK156" s="52"/>
      <c r="HL156" s="52"/>
      <c r="HM156" s="52"/>
      <c r="HN156" s="52"/>
      <c r="HO156" s="52"/>
      <c r="HP156" s="52"/>
      <c r="HQ156" s="52"/>
      <c r="HR156" s="52"/>
      <c r="HS156" s="52"/>
    </row>
    <row r="157" spans="1:227" s="54" customFormat="1" ht="30" customHeight="1">
      <c r="A157" s="67"/>
      <c r="B157" s="69">
        <v>143</v>
      </c>
      <c r="C157" s="19" t="s">
        <v>281</v>
      </c>
      <c r="D157" s="19"/>
      <c r="E157" s="70" t="s">
        <v>50</v>
      </c>
      <c r="F157" s="70">
        <v>1000</v>
      </c>
      <c r="G157" s="70">
        <v>1.29</v>
      </c>
      <c r="H157" s="77">
        <f t="shared" si="9"/>
        <v>1290</v>
      </c>
      <c r="I157" s="70">
        <v>1000</v>
      </c>
      <c r="J157" s="70" t="s">
        <v>50</v>
      </c>
      <c r="K157" s="70">
        <v>1.29</v>
      </c>
      <c r="L157" s="77">
        <f t="shared" si="10"/>
        <v>1290</v>
      </c>
      <c r="M157" s="28"/>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2"/>
      <c r="GQ157" s="2"/>
      <c r="GR157" s="2"/>
      <c r="GS157" s="2"/>
      <c r="GT157" s="2"/>
      <c r="GU157" s="2"/>
      <c r="GV157" s="2"/>
      <c r="GW157" s="2"/>
      <c r="GX157" s="2"/>
      <c r="GY157" s="2"/>
      <c r="GZ157" s="2"/>
      <c r="HA157" s="2"/>
      <c r="HB157" s="2"/>
      <c r="HC157" s="2"/>
      <c r="HD157" s="2"/>
      <c r="HE157" s="2"/>
      <c r="HF157" s="2"/>
      <c r="HG157" s="2"/>
      <c r="HH157" s="2"/>
      <c r="HI157" s="2"/>
      <c r="HJ157" s="52"/>
      <c r="HK157" s="52"/>
      <c r="HL157" s="52"/>
      <c r="HM157" s="52"/>
      <c r="HN157" s="52"/>
      <c r="HO157" s="52"/>
      <c r="HP157" s="52"/>
      <c r="HQ157" s="52"/>
      <c r="HR157" s="52"/>
      <c r="HS157" s="52"/>
    </row>
    <row r="158" spans="1:227" s="54" customFormat="1" ht="30" customHeight="1">
      <c r="A158" s="67"/>
      <c r="B158" s="69">
        <v>144</v>
      </c>
      <c r="C158" s="19" t="s">
        <v>282</v>
      </c>
      <c r="D158" s="19" t="s">
        <v>283</v>
      </c>
      <c r="E158" s="19" t="s">
        <v>39</v>
      </c>
      <c r="F158" s="19">
        <v>2</v>
      </c>
      <c r="G158" s="19">
        <v>6500</v>
      </c>
      <c r="H158" s="77">
        <f t="shared" si="9"/>
        <v>13000</v>
      </c>
      <c r="I158" s="19">
        <v>2</v>
      </c>
      <c r="J158" s="19" t="s">
        <v>39</v>
      </c>
      <c r="K158" s="19">
        <v>6500</v>
      </c>
      <c r="L158" s="77">
        <f t="shared" si="10"/>
        <v>13000</v>
      </c>
      <c r="M158" s="28"/>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2"/>
      <c r="GQ158" s="2"/>
      <c r="GR158" s="2"/>
      <c r="GS158" s="2"/>
      <c r="GT158" s="2"/>
      <c r="GU158" s="2"/>
      <c r="GV158" s="2"/>
      <c r="GW158" s="2"/>
      <c r="GX158" s="2"/>
      <c r="GY158" s="2"/>
      <c r="GZ158" s="2"/>
      <c r="HA158" s="2"/>
      <c r="HB158" s="2"/>
      <c r="HC158" s="2"/>
      <c r="HD158" s="2"/>
      <c r="HE158" s="2"/>
      <c r="HF158" s="2"/>
      <c r="HG158" s="2"/>
      <c r="HH158" s="2"/>
      <c r="HI158" s="2"/>
      <c r="HJ158" s="52"/>
      <c r="HK158" s="52"/>
      <c r="HL158" s="52"/>
      <c r="HM158" s="52"/>
      <c r="HN158" s="52"/>
      <c r="HO158" s="52"/>
      <c r="HP158" s="52"/>
      <c r="HQ158" s="52"/>
      <c r="HR158" s="52"/>
      <c r="HS158" s="52"/>
    </row>
    <row r="159" spans="1:227" s="54" customFormat="1" ht="30" customHeight="1">
      <c r="A159" s="67"/>
      <c r="B159" s="69">
        <v>145</v>
      </c>
      <c r="C159" s="19" t="s">
        <v>284</v>
      </c>
      <c r="D159" s="19" t="s">
        <v>285</v>
      </c>
      <c r="E159" s="19" t="s">
        <v>31</v>
      </c>
      <c r="F159" s="19">
        <v>28</v>
      </c>
      <c r="G159" s="19">
        <v>85</v>
      </c>
      <c r="H159" s="77">
        <f aca="true" t="shared" si="11" ref="H159:H181">G159*F159</f>
        <v>2380</v>
      </c>
      <c r="I159" s="19">
        <v>28</v>
      </c>
      <c r="J159" s="19" t="s">
        <v>31</v>
      </c>
      <c r="K159" s="19">
        <v>85</v>
      </c>
      <c r="L159" s="77">
        <f t="shared" si="10"/>
        <v>2380</v>
      </c>
      <c r="M159" s="28"/>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2"/>
      <c r="GQ159" s="2"/>
      <c r="GR159" s="2"/>
      <c r="GS159" s="2"/>
      <c r="GT159" s="2"/>
      <c r="GU159" s="2"/>
      <c r="GV159" s="2"/>
      <c r="GW159" s="2"/>
      <c r="GX159" s="2"/>
      <c r="GY159" s="2"/>
      <c r="GZ159" s="2"/>
      <c r="HA159" s="2"/>
      <c r="HB159" s="2"/>
      <c r="HC159" s="2"/>
      <c r="HD159" s="2"/>
      <c r="HE159" s="2"/>
      <c r="HF159" s="2"/>
      <c r="HG159" s="2"/>
      <c r="HH159" s="2"/>
      <c r="HI159" s="2"/>
      <c r="HJ159" s="52"/>
      <c r="HK159" s="52"/>
      <c r="HL159" s="52"/>
      <c r="HM159" s="52"/>
      <c r="HN159" s="52"/>
      <c r="HO159" s="52"/>
      <c r="HP159" s="52"/>
      <c r="HQ159" s="52"/>
      <c r="HR159" s="52"/>
      <c r="HS159" s="52"/>
    </row>
    <row r="160" spans="1:227" s="54" customFormat="1" ht="30" customHeight="1">
      <c r="A160" s="67"/>
      <c r="B160" s="69">
        <v>146</v>
      </c>
      <c r="C160" s="19" t="s">
        <v>284</v>
      </c>
      <c r="D160" s="19" t="s">
        <v>286</v>
      </c>
      <c r="E160" s="19" t="s">
        <v>31</v>
      </c>
      <c r="F160" s="19">
        <v>295</v>
      </c>
      <c r="G160" s="19">
        <v>55</v>
      </c>
      <c r="H160" s="77">
        <f t="shared" si="11"/>
        <v>16225</v>
      </c>
      <c r="I160" s="19">
        <v>295</v>
      </c>
      <c r="J160" s="19" t="s">
        <v>31</v>
      </c>
      <c r="K160" s="19">
        <v>55</v>
      </c>
      <c r="L160" s="77">
        <f t="shared" si="10"/>
        <v>16225</v>
      </c>
      <c r="M160" s="28"/>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2"/>
      <c r="GQ160" s="2"/>
      <c r="GR160" s="2"/>
      <c r="GS160" s="2"/>
      <c r="GT160" s="2"/>
      <c r="GU160" s="2"/>
      <c r="GV160" s="2"/>
      <c r="GW160" s="2"/>
      <c r="GX160" s="2"/>
      <c r="GY160" s="2"/>
      <c r="GZ160" s="2"/>
      <c r="HA160" s="2"/>
      <c r="HB160" s="2"/>
      <c r="HC160" s="2"/>
      <c r="HD160" s="2"/>
      <c r="HE160" s="2"/>
      <c r="HF160" s="2"/>
      <c r="HG160" s="2"/>
      <c r="HH160" s="2"/>
      <c r="HI160" s="2"/>
      <c r="HJ160" s="52"/>
      <c r="HK160" s="52"/>
      <c r="HL160" s="52"/>
      <c r="HM160" s="52"/>
      <c r="HN160" s="52"/>
      <c r="HO160" s="52"/>
      <c r="HP160" s="52"/>
      <c r="HQ160" s="52"/>
      <c r="HR160" s="52"/>
      <c r="HS160" s="52"/>
    </row>
    <row r="161" spans="1:227" s="54" customFormat="1" ht="30" customHeight="1">
      <c r="A161" s="67"/>
      <c r="B161" s="69">
        <v>147</v>
      </c>
      <c r="C161" s="19" t="s">
        <v>287</v>
      </c>
      <c r="D161" s="19"/>
      <c r="E161" s="19" t="s">
        <v>173</v>
      </c>
      <c r="F161" s="19">
        <v>1</v>
      </c>
      <c r="G161" s="19">
        <v>5</v>
      </c>
      <c r="H161" s="77">
        <f t="shared" si="11"/>
        <v>5</v>
      </c>
      <c r="I161" s="19">
        <v>1</v>
      </c>
      <c r="J161" s="19" t="s">
        <v>173</v>
      </c>
      <c r="K161" s="19">
        <v>5</v>
      </c>
      <c r="L161" s="77">
        <f t="shared" si="10"/>
        <v>5</v>
      </c>
      <c r="M161" s="28"/>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2"/>
      <c r="GQ161" s="2"/>
      <c r="GR161" s="2"/>
      <c r="GS161" s="2"/>
      <c r="GT161" s="2"/>
      <c r="GU161" s="2"/>
      <c r="GV161" s="2"/>
      <c r="GW161" s="2"/>
      <c r="GX161" s="2"/>
      <c r="GY161" s="2"/>
      <c r="GZ161" s="2"/>
      <c r="HA161" s="2"/>
      <c r="HB161" s="2"/>
      <c r="HC161" s="2"/>
      <c r="HD161" s="2"/>
      <c r="HE161" s="2"/>
      <c r="HF161" s="2"/>
      <c r="HG161" s="2"/>
      <c r="HH161" s="2"/>
      <c r="HI161" s="2"/>
      <c r="HJ161" s="52"/>
      <c r="HK161" s="52"/>
      <c r="HL161" s="52"/>
      <c r="HM161" s="52"/>
      <c r="HN161" s="52"/>
      <c r="HO161" s="52"/>
      <c r="HP161" s="52"/>
      <c r="HQ161" s="52"/>
      <c r="HR161" s="52"/>
      <c r="HS161" s="52"/>
    </row>
    <row r="162" spans="1:227" s="54" customFormat="1" ht="30" customHeight="1">
      <c r="A162" s="67"/>
      <c r="B162" s="69">
        <v>148</v>
      </c>
      <c r="C162" s="19" t="s">
        <v>288</v>
      </c>
      <c r="D162" s="19" t="s">
        <v>289</v>
      </c>
      <c r="E162" s="19" t="s">
        <v>50</v>
      </c>
      <c r="F162" s="19">
        <v>2</v>
      </c>
      <c r="G162" s="19">
        <v>13.07</v>
      </c>
      <c r="H162" s="77">
        <f t="shared" si="11"/>
        <v>26.14</v>
      </c>
      <c r="I162" s="19">
        <v>2</v>
      </c>
      <c r="J162" s="19" t="s">
        <v>50</v>
      </c>
      <c r="K162" s="19">
        <v>13.07</v>
      </c>
      <c r="L162" s="77">
        <f t="shared" si="10"/>
        <v>26.14</v>
      </c>
      <c r="M162" s="28"/>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2"/>
      <c r="GQ162" s="2"/>
      <c r="GR162" s="2"/>
      <c r="GS162" s="2"/>
      <c r="GT162" s="2"/>
      <c r="GU162" s="2"/>
      <c r="GV162" s="2"/>
      <c r="GW162" s="2"/>
      <c r="GX162" s="2"/>
      <c r="GY162" s="2"/>
      <c r="GZ162" s="2"/>
      <c r="HA162" s="2"/>
      <c r="HB162" s="2"/>
      <c r="HC162" s="2"/>
      <c r="HD162" s="2"/>
      <c r="HE162" s="2"/>
      <c r="HF162" s="2"/>
      <c r="HG162" s="2"/>
      <c r="HH162" s="2"/>
      <c r="HI162" s="2"/>
      <c r="HJ162" s="52"/>
      <c r="HK162" s="52"/>
      <c r="HL162" s="52"/>
      <c r="HM162" s="52"/>
      <c r="HN162" s="52"/>
      <c r="HO162" s="52"/>
      <c r="HP162" s="52"/>
      <c r="HQ162" s="52"/>
      <c r="HR162" s="52"/>
      <c r="HS162" s="52"/>
    </row>
    <row r="163" spans="1:227" s="54" customFormat="1" ht="30" customHeight="1">
      <c r="A163" s="67"/>
      <c r="B163" s="69">
        <v>149</v>
      </c>
      <c r="C163" s="19" t="s">
        <v>290</v>
      </c>
      <c r="D163" s="19" t="s">
        <v>291</v>
      </c>
      <c r="E163" s="19" t="s">
        <v>50</v>
      </c>
      <c r="F163" s="19">
        <v>11</v>
      </c>
      <c r="G163" s="19">
        <v>139</v>
      </c>
      <c r="H163" s="77">
        <f t="shared" si="11"/>
        <v>1529</v>
      </c>
      <c r="I163" s="19">
        <v>11</v>
      </c>
      <c r="J163" s="19" t="s">
        <v>50</v>
      </c>
      <c r="K163" s="19">
        <v>139</v>
      </c>
      <c r="L163" s="77">
        <f t="shared" si="10"/>
        <v>1529</v>
      </c>
      <c r="M163" s="28"/>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2"/>
      <c r="GQ163" s="2"/>
      <c r="GR163" s="2"/>
      <c r="GS163" s="2"/>
      <c r="GT163" s="2"/>
      <c r="GU163" s="2"/>
      <c r="GV163" s="2"/>
      <c r="GW163" s="2"/>
      <c r="GX163" s="2"/>
      <c r="GY163" s="2"/>
      <c r="GZ163" s="2"/>
      <c r="HA163" s="2"/>
      <c r="HB163" s="2"/>
      <c r="HC163" s="2"/>
      <c r="HD163" s="2"/>
      <c r="HE163" s="2"/>
      <c r="HF163" s="2"/>
      <c r="HG163" s="2"/>
      <c r="HH163" s="2"/>
      <c r="HI163" s="2"/>
      <c r="HJ163" s="52"/>
      <c r="HK163" s="52"/>
      <c r="HL163" s="52"/>
      <c r="HM163" s="52"/>
      <c r="HN163" s="52"/>
      <c r="HO163" s="52"/>
      <c r="HP163" s="52"/>
      <c r="HQ163" s="52"/>
      <c r="HR163" s="52"/>
      <c r="HS163" s="52"/>
    </row>
    <row r="164" spans="1:227" s="54" customFormat="1" ht="30" customHeight="1">
      <c r="A164" s="67"/>
      <c r="B164" s="69">
        <v>150</v>
      </c>
      <c r="C164" s="19" t="s">
        <v>292</v>
      </c>
      <c r="D164" s="19" t="s">
        <v>293</v>
      </c>
      <c r="E164" s="19" t="s">
        <v>50</v>
      </c>
      <c r="F164" s="19">
        <v>2</v>
      </c>
      <c r="G164" s="19">
        <v>68</v>
      </c>
      <c r="H164" s="77">
        <f t="shared" si="11"/>
        <v>136</v>
      </c>
      <c r="I164" s="19">
        <v>2</v>
      </c>
      <c r="J164" s="19" t="s">
        <v>50</v>
      </c>
      <c r="K164" s="19">
        <v>68</v>
      </c>
      <c r="L164" s="77">
        <f t="shared" si="10"/>
        <v>136</v>
      </c>
      <c r="M164" s="28"/>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2"/>
      <c r="GQ164" s="2"/>
      <c r="GR164" s="2"/>
      <c r="GS164" s="2"/>
      <c r="GT164" s="2"/>
      <c r="GU164" s="2"/>
      <c r="GV164" s="2"/>
      <c r="GW164" s="2"/>
      <c r="GX164" s="2"/>
      <c r="GY164" s="2"/>
      <c r="GZ164" s="2"/>
      <c r="HA164" s="2"/>
      <c r="HB164" s="2"/>
      <c r="HC164" s="2"/>
      <c r="HD164" s="2"/>
      <c r="HE164" s="2"/>
      <c r="HF164" s="2"/>
      <c r="HG164" s="2"/>
      <c r="HH164" s="2"/>
      <c r="HI164" s="2"/>
      <c r="HJ164" s="52"/>
      <c r="HK164" s="52"/>
      <c r="HL164" s="52"/>
      <c r="HM164" s="52"/>
      <c r="HN164" s="52"/>
      <c r="HO164" s="52"/>
      <c r="HP164" s="52"/>
      <c r="HQ164" s="52"/>
      <c r="HR164" s="52"/>
      <c r="HS164" s="52"/>
    </row>
    <row r="165" spans="1:227" s="54" customFormat="1" ht="30" customHeight="1">
      <c r="A165" s="67"/>
      <c r="B165" s="69">
        <v>151</v>
      </c>
      <c r="C165" s="19" t="s">
        <v>294</v>
      </c>
      <c r="D165" s="19" t="s">
        <v>295</v>
      </c>
      <c r="E165" s="19" t="s">
        <v>50</v>
      </c>
      <c r="F165" s="19">
        <v>7</v>
      </c>
      <c r="G165" s="19">
        <v>208</v>
      </c>
      <c r="H165" s="77">
        <f t="shared" si="11"/>
        <v>1456</v>
      </c>
      <c r="I165" s="19">
        <v>7</v>
      </c>
      <c r="J165" s="19" t="s">
        <v>50</v>
      </c>
      <c r="K165" s="19">
        <v>208</v>
      </c>
      <c r="L165" s="77">
        <f t="shared" si="10"/>
        <v>1456</v>
      </c>
      <c r="M165" s="28"/>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2"/>
      <c r="GQ165" s="2"/>
      <c r="GR165" s="2"/>
      <c r="GS165" s="2"/>
      <c r="GT165" s="2"/>
      <c r="GU165" s="2"/>
      <c r="GV165" s="2"/>
      <c r="GW165" s="2"/>
      <c r="GX165" s="2"/>
      <c r="GY165" s="2"/>
      <c r="GZ165" s="2"/>
      <c r="HA165" s="2"/>
      <c r="HB165" s="2"/>
      <c r="HC165" s="2"/>
      <c r="HD165" s="2"/>
      <c r="HE165" s="2"/>
      <c r="HF165" s="2"/>
      <c r="HG165" s="2"/>
      <c r="HH165" s="2"/>
      <c r="HI165" s="2"/>
      <c r="HJ165" s="52"/>
      <c r="HK165" s="52"/>
      <c r="HL165" s="52"/>
      <c r="HM165" s="52"/>
      <c r="HN165" s="52"/>
      <c r="HO165" s="52"/>
      <c r="HP165" s="52"/>
      <c r="HQ165" s="52"/>
      <c r="HR165" s="52"/>
      <c r="HS165" s="52"/>
    </row>
    <row r="166" spans="1:227" s="54" customFormat="1" ht="30" customHeight="1">
      <c r="A166" s="67"/>
      <c r="B166" s="69">
        <v>152</v>
      </c>
      <c r="C166" s="19" t="s">
        <v>296</v>
      </c>
      <c r="D166" s="19" t="s">
        <v>297</v>
      </c>
      <c r="E166" s="19" t="s">
        <v>50</v>
      </c>
      <c r="F166" s="70">
        <v>2</v>
      </c>
      <c r="G166" s="70">
        <v>68</v>
      </c>
      <c r="H166" s="77">
        <f t="shared" si="11"/>
        <v>136</v>
      </c>
      <c r="I166" s="70">
        <v>2</v>
      </c>
      <c r="J166" s="19" t="s">
        <v>50</v>
      </c>
      <c r="K166" s="70">
        <v>68</v>
      </c>
      <c r="L166" s="77">
        <f t="shared" si="10"/>
        <v>136</v>
      </c>
      <c r="M166" s="28"/>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2"/>
      <c r="GQ166" s="2"/>
      <c r="GR166" s="2"/>
      <c r="GS166" s="2"/>
      <c r="GT166" s="2"/>
      <c r="GU166" s="2"/>
      <c r="GV166" s="2"/>
      <c r="GW166" s="2"/>
      <c r="GX166" s="2"/>
      <c r="GY166" s="2"/>
      <c r="GZ166" s="2"/>
      <c r="HA166" s="2"/>
      <c r="HB166" s="2"/>
      <c r="HC166" s="2"/>
      <c r="HD166" s="2"/>
      <c r="HE166" s="2"/>
      <c r="HF166" s="2"/>
      <c r="HG166" s="2"/>
      <c r="HH166" s="2"/>
      <c r="HI166" s="2"/>
      <c r="HJ166" s="52"/>
      <c r="HK166" s="52"/>
      <c r="HL166" s="52"/>
      <c r="HM166" s="52"/>
      <c r="HN166" s="52"/>
      <c r="HO166" s="52"/>
      <c r="HP166" s="52"/>
      <c r="HQ166" s="52"/>
      <c r="HR166" s="52"/>
      <c r="HS166" s="52"/>
    </row>
    <row r="167" spans="1:227" s="54" customFormat="1" ht="30" customHeight="1">
      <c r="A167" s="67"/>
      <c r="B167" s="69">
        <v>153</v>
      </c>
      <c r="C167" s="19" t="s">
        <v>298</v>
      </c>
      <c r="D167" s="19" t="s">
        <v>299</v>
      </c>
      <c r="E167" s="70" t="s">
        <v>31</v>
      </c>
      <c r="F167" s="70">
        <v>10</v>
      </c>
      <c r="G167" s="70">
        <v>10.18</v>
      </c>
      <c r="H167" s="77">
        <f t="shared" si="11"/>
        <v>101.8</v>
      </c>
      <c r="I167" s="70">
        <v>10</v>
      </c>
      <c r="J167" s="70" t="s">
        <v>31</v>
      </c>
      <c r="K167" s="70">
        <v>10.18</v>
      </c>
      <c r="L167" s="77">
        <f t="shared" si="10"/>
        <v>101.8</v>
      </c>
      <c r="M167" s="28"/>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2"/>
      <c r="GQ167" s="2"/>
      <c r="GR167" s="2"/>
      <c r="GS167" s="2"/>
      <c r="GT167" s="2"/>
      <c r="GU167" s="2"/>
      <c r="GV167" s="2"/>
      <c r="GW167" s="2"/>
      <c r="GX167" s="2"/>
      <c r="GY167" s="2"/>
      <c r="GZ167" s="2"/>
      <c r="HA167" s="2"/>
      <c r="HB167" s="2"/>
      <c r="HC167" s="2"/>
      <c r="HD167" s="2"/>
      <c r="HE167" s="2"/>
      <c r="HF167" s="2"/>
      <c r="HG167" s="2"/>
      <c r="HH167" s="2"/>
      <c r="HI167" s="2"/>
      <c r="HJ167" s="52"/>
      <c r="HK167" s="52"/>
      <c r="HL167" s="52"/>
      <c r="HM167" s="52"/>
      <c r="HN167" s="52"/>
      <c r="HO167" s="52"/>
      <c r="HP167" s="52"/>
      <c r="HQ167" s="52"/>
      <c r="HR167" s="52"/>
      <c r="HS167" s="52"/>
    </row>
    <row r="168" spans="1:227" s="54" customFormat="1" ht="30" customHeight="1">
      <c r="A168" s="67"/>
      <c r="B168" s="69">
        <v>154</v>
      </c>
      <c r="C168" s="19" t="s">
        <v>300</v>
      </c>
      <c r="D168" s="19" t="s">
        <v>301</v>
      </c>
      <c r="E168" s="70" t="s">
        <v>82</v>
      </c>
      <c r="F168" s="70">
        <v>44</v>
      </c>
      <c r="G168" s="70">
        <v>6.58</v>
      </c>
      <c r="H168" s="77">
        <f t="shared" si="11"/>
        <v>289.52</v>
      </c>
      <c r="I168" s="70">
        <v>44</v>
      </c>
      <c r="J168" s="70" t="s">
        <v>82</v>
      </c>
      <c r="K168" s="70">
        <v>6.58</v>
      </c>
      <c r="L168" s="77">
        <f t="shared" si="10"/>
        <v>289.52</v>
      </c>
      <c r="M168" s="28"/>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2"/>
      <c r="GQ168" s="2"/>
      <c r="GR168" s="2"/>
      <c r="GS168" s="2"/>
      <c r="GT168" s="2"/>
      <c r="GU168" s="2"/>
      <c r="GV168" s="2"/>
      <c r="GW168" s="2"/>
      <c r="GX168" s="2"/>
      <c r="GY168" s="2"/>
      <c r="GZ168" s="2"/>
      <c r="HA168" s="2"/>
      <c r="HB168" s="2"/>
      <c r="HC168" s="2"/>
      <c r="HD168" s="2"/>
      <c r="HE168" s="2"/>
      <c r="HF168" s="2"/>
      <c r="HG168" s="2"/>
      <c r="HH168" s="2"/>
      <c r="HI168" s="2"/>
      <c r="HJ168" s="52"/>
      <c r="HK168" s="52"/>
      <c r="HL168" s="52"/>
      <c r="HM168" s="52"/>
      <c r="HN168" s="52"/>
      <c r="HO168" s="52"/>
      <c r="HP168" s="52"/>
      <c r="HQ168" s="52"/>
      <c r="HR168" s="52"/>
      <c r="HS168" s="52"/>
    </row>
    <row r="169" spans="1:227" s="54" customFormat="1" ht="30" customHeight="1">
      <c r="A169" s="67"/>
      <c r="B169" s="69">
        <v>155</v>
      </c>
      <c r="C169" s="19" t="s">
        <v>302</v>
      </c>
      <c r="D169" s="19" t="s">
        <v>303</v>
      </c>
      <c r="E169" s="70" t="s">
        <v>280</v>
      </c>
      <c r="F169" s="70">
        <v>1</v>
      </c>
      <c r="G169" s="70">
        <v>83.35</v>
      </c>
      <c r="H169" s="77">
        <f t="shared" si="11"/>
        <v>83.35</v>
      </c>
      <c r="I169" s="70">
        <v>1</v>
      </c>
      <c r="J169" s="70" t="s">
        <v>280</v>
      </c>
      <c r="K169" s="70">
        <v>83.35</v>
      </c>
      <c r="L169" s="77">
        <f t="shared" si="10"/>
        <v>83.35</v>
      </c>
      <c r="M169" s="28"/>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2"/>
      <c r="GQ169" s="2"/>
      <c r="GR169" s="2"/>
      <c r="GS169" s="2"/>
      <c r="GT169" s="2"/>
      <c r="GU169" s="2"/>
      <c r="GV169" s="2"/>
      <c r="GW169" s="2"/>
      <c r="GX169" s="2"/>
      <c r="GY169" s="2"/>
      <c r="GZ169" s="2"/>
      <c r="HA169" s="2"/>
      <c r="HB169" s="2"/>
      <c r="HC169" s="2"/>
      <c r="HD169" s="2"/>
      <c r="HE169" s="2"/>
      <c r="HF169" s="2"/>
      <c r="HG169" s="2"/>
      <c r="HH169" s="2"/>
      <c r="HI169" s="2"/>
      <c r="HJ169" s="52"/>
      <c r="HK169" s="52"/>
      <c r="HL169" s="52"/>
      <c r="HM169" s="52"/>
      <c r="HN169" s="52"/>
      <c r="HO169" s="52"/>
      <c r="HP169" s="52"/>
      <c r="HQ169" s="52"/>
      <c r="HR169" s="52"/>
      <c r="HS169" s="52"/>
    </row>
    <row r="170" spans="1:227" s="54" customFormat="1" ht="30" customHeight="1">
      <c r="A170" s="67"/>
      <c r="B170" s="69">
        <v>156</v>
      </c>
      <c r="C170" s="19" t="s">
        <v>304</v>
      </c>
      <c r="D170" s="19" t="s">
        <v>305</v>
      </c>
      <c r="E170" s="70" t="s">
        <v>50</v>
      </c>
      <c r="F170" s="70">
        <v>91</v>
      </c>
      <c r="G170" s="70">
        <v>320</v>
      </c>
      <c r="H170" s="77">
        <f t="shared" si="11"/>
        <v>29120</v>
      </c>
      <c r="I170" s="70">
        <v>91</v>
      </c>
      <c r="J170" s="70" t="s">
        <v>50</v>
      </c>
      <c r="K170" s="70">
        <v>320</v>
      </c>
      <c r="L170" s="77">
        <f t="shared" si="10"/>
        <v>29120</v>
      </c>
      <c r="M170" s="28"/>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2"/>
      <c r="GQ170" s="2"/>
      <c r="GR170" s="2"/>
      <c r="GS170" s="2"/>
      <c r="GT170" s="2"/>
      <c r="GU170" s="2"/>
      <c r="GV170" s="2"/>
      <c r="GW170" s="2"/>
      <c r="GX170" s="2"/>
      <c r="GY170" s="2"/>
      <c r="GZ170" s="2"/>
      <c r="HA170" s="2"/>
      <c r="HB170" s="2"/>
      <c r="HC170" s="2"/>
      <c r="HD170" s="2"/>
      <c r="HE170" s="2"/>
      <c r="HF170" s="2"/>
      <c r="HG170" s="2"/>
      <c r="HH170" s="2"/>
      <c r="HI170" s="2"/>
      <c r="HJ170" s="52"/>
      <c r="HK170" s="52"/>
      <c r="HL170" s="52"/>
      <c r="HM170" s="52"/>
      <c r="HN170" s="52"/>
      <c r="HO170" s="52"/>
      <c r="HP170" s="52"/>
      <c r="HQ170" s="52"/>
      <c r="HR170" s="52"/>
      <c r="HS170" s="52"/>
    </row>
    <row r="171" spans="1:227" s="54" customFormat="1" ht="30" customHeight="1">
      <c r="A171" s="67"/>
      <c r="B171" s="69">
        <v>157</v>
      </c>
      <c r="C171" s="19" t="s">
        <v>306</v>
      </c>
      <c r="D171" s="19" t="s">
        <v>307</v>
      </c>
      <c r="E171" s="70" t="s">
        <v>31</v>
      </c>
      <c r="F171" s="70">
        <v>4200</v>
      </c>
      <c r="G171" s="70">
        <v>26.698</v>
      </c>
      <c r="H171" s="77">
        <f t="shared" si="11"/>
        <v>112131.6</v>
      </c>
      <c r="I171" s="70">
        <v>4200</v>
      </c>
      <c r="J171" s="70" t="s">
        <v>31</v>
      </c>
      <c r="K171" s="70">
        <v>26.698</v>
      </c>
      <c r="L171" s="77">
        <f t="shared" si="10"/>
        <v>112131.6</v>
      </c>
      <c r="M171" s="28"/>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2"/>
      <c r="GQ171" s="2"/>
      <c r="GR171" s="2"/>
      <c r="GS171" s="2"/>
      <c r="GT171" s="2"/>
      <c r="GU171" s="2"/>
      <c r="GV171" s="2"/>
      <c r="GW171" s="2"/>
      <c r="GX171" s="2"/>
      <c r="GY171" s="2"/>
      <c r="GZ171" s="2"/>
      <c r="HA171" s="2"/>
      <c r="HB171" s="2"/>
      <c r="HC171" s="2"/>
      <c r="HD171" s="2"/>
      <c r="HE171" s="2"/>
      <c r="HF171" s="2"/>
      <c r="HG171" s="2"/>
      <c r="HH171" s="2"/>
      <c r="HI171" s="2"/>
      <c r="HJ171" s="52"/>
      <c r="HK171" s="52"/>
      <c r="HL171" s="52"/>
      <c r="HM171" s="52"/>
      <c r="HN171" s="52"/>
      <c r="HO171" s="52"/>
      <c r="HP171" s="52"/>
      <c r="HQ171" s="52"/>
      <c r="HR171" s="52"/>
      <c r="HS171" s="52"/>
    </row>
    <row r="172" spans="1:227" s="54" customFormat="1" ht="30" customHeight="1">
      <c r="A172" s="67"/>
      <c r="B172" s="69">
        <v>158</v>
      </c>
      <c r="C172" s="19" t="s">
        <v>308</v>
      </c>
      <c r="D172" s="19" t="s">
        <v>309</v>
      </c>
      <c r="E172" s="70" t="s">
        <v>31</v>
      </c>
      <c r="F172" s="70">
        <v>1</v>
      </c>
      <c r="G172" s="70">
        <v>43.56</v>
      </c>
      <c r="H172" s="77">
        <f t="shared" si="11"/>
        <v>43.56</v>
      </c>
      <c r="I172" s="70">
        <v>1</v>
      </c>
      <c r="J172" s="70" t="s">
        <v>31</v>
      </c>
      <c r="K172" s="70">
        <v>43.56</v>
      </c>
      <c r="L172" s="77">
        <f t="shared" si="10"/>
        <v>43.56</v>
      </c>
      <c r="M172" s="28"/>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2"/>
      <c r="GQ172" s="2"/>
      <c r="GR172" s="2"/>
      <c r="GS172" s="2"/>
      <c r="GT172" s="2"/>
      <c r="GU172" s="2"/>
      <c r="GV172" s="2"/>
      <c r="GW172" s="2"/>
      <c r="GX172" s="2"/>
      <c r="GY172" s="2"/>
      <c r="GZ172" s="2"/>
      <c r="HA172" s="2"/>
      <c r="HB172" s="2"/>
      <c r="HC172" s="2"/>
      <c r="HD172" s="2"/>
      <c r="HE172" s="2"/>
      <c r="HF172" s="2"/>
      <c r="HG172" s="2"/>
      <c r="HH172" s="2"/>
      <c r="HI172" s="2"/>
      <c r="HJ172" s="52"/>
      <c r="HK172" s="52"/>
      <c r="HL172" s="52"/>
      <c r="HM172" s="52"/>
      <c r="HN172" s="52"/>
      <c r="HO172" s="52"/>
      <c r="HP172" s="52"/>
      <c r="HQ172" s="52"/>
      <c r="HR172" s="52"/>
      <c r="HS172" s="52"/>
    </row>
    <row r="173" spans="1:227" s="54" customFormat="1" ht="30" customHeight="1">
      <c r="A173" s="67"/>
      <c r="B173" s="69">
        <v>159</v>
      </c>
      <c r="C173" s="19" t="s">
        <v>310</v>
      </c>
      <c r="D173" s="19" t="s">
        <v>311</v>
      </c>
      <c r="E173" s="70" t="s">
        <v>31</v>
      </c>
      <c r="F173" s="70">
        <v>2500</v>
      </c>
      <c r="G173" s="70">
        <v>4.79</v>
      </c>
      <c r="H173" s="77">
        <f t="shared" si="11"/>
        <v>11975</v>
      </c>
      <c r="I173" s="70">
        <v>2500</v>
      </c>
      <c r="J173" s="70" t="s">
        <v>31</v>
      </c>
      <c r="K173" s="70">
        <v>4.79</v>
      </c>
      <c r="L173" s="77">
        <f t="shared" si="10"/>
        <v>11975</v>
      </c>
      <c r="M173" s="28"/>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2"/>
      <c r="GQ173" s="2"/>
      <c r="GR173" s="2"/>
      <c r="GS173" s="2"/>
      <c r="GT173" s="2"/>
      <c r="GU173" s="2"/>
      <c r="GV173" s="2"/>
      <c r="GW173" s="2"/>
      <c r="GX173" s="2"/>
      <c r="GY173" s="2"/>
      <c r="GZ173" s="2"/>
      <c r="HA173" s="2"/>
      <c r="HB173" s="2"/>
      <c r="HC173" s="2"/>
      <c r="HD173" s="2"/>
      <c r="HE173" s="2"/>
      <c r="HF173" s="2"/>
      <c r="HG173" s="2"/>
      <c r="HH173" s="2"/>
      <c r="HI173" s="2"/>
      <c r="HJ173" s="52"/>
      <c r="HK173" s="52"/>
      <c r="HL173" s="52"/>
      <c r="HM173" s="52"/>
      <c r="HN173" s="52"/>
      <c r="HO173" s="52"/>
      <c r="HP173" s="52"/>
      <c r="HQ173" s="52"/>
      <c r="HR173" s="52"/>
      <c r="HS173" s="52"/>
    </row>
    <row r="174" spans="1:227" s="54" customFormat="1" ht="30" customHeight="1">
      <c r="A174" s="67"/>
      <c r="B174" s="69">
        <v>160</v>
      </c>
      <c r="C174" s="19" t="s">
        <v>312</v>
      </c>
      <c r="D174" s="19" t="s">
        <v>313</v>
      </c>
      <c r="E174" s="70" t="s">
        <v>31</v>
      </c>
      <c r="F174" s="70">
        <v>20</v>
      </c>
      <c r="G174" s="70">
        <v>23.34</v>
      </c>
      <c r="H174" s="77">
        <f t="shared" si="11"/>
        <v>466.8</v>
      </c>
      <c r="I174" s="70">
        <v>20</v>
      </c>
      <c r="J174" s="70" t="s">
        <v>31</v>
      </c>
      <c r="K174" s="70">
        <v>23.34</v>
      </c>
      <c r="L174" s="77">
        <f t="shared" si="10"/>
        <v>466.8</v>
      </c>
      <c r="M174" s="28"/>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2"/>
      <c r="GQ174" s="2"/>
      <c r="GR174" s="2"/>
      <c r="GS174" s="2"/>
      <c r="GT174" s="2"/>
      <c r="GU174" s="2"/>
      <c r="GV174" s="2"/>
      <c r="GW174" s="2"/>
      <c r="GX174" s="2"/>
      <c r="GY174" s="2"/>
      <c r="GZ174" s="2"/>
      <c r="HA174" s="2"/>
      <c r="HB174" s="2"/>
      <c r="HC174" s="2"/>
      <c r="HD174" s="2"/>
      <c r="HE174" s="2"/>
      <c r="HF174" s="2"/>
      <c r="HG174" s="2"/>
      <c r="HH174" s="2"/>
      <c r="HI174" s="2"/>
      <c r="HJ174" s="52"/>
      <c r="HK174" s="52"/>
      <c r="HL174" s="52"/>
      <c r="HM174" s="52"/>
      <c r="HN174" s="52"/>
      <c r="HO174" s="52"/>
      <c r="HP174" s="52"/>
      <c r="HQ174" s="52"/>
      <c r="HR174" s="52"/>
      <c r="HS174" s="52"/>
    </row>
    <row r="175" spans="1:227" s="54" customFormat="1" ht="30" customHeight="1">
      <c r="A175" s="67"/>
      <c r="B175" s="69">
        <v>161</v>
      </c>
      <c r="C175" s="19" t="s">
        <v>312</v>
      </c>
      <c r="D175" s="19" t="s">
        <v>314</v>
      </c>
      <c r="E175" s="70" t="s">
        <v>31</v>
      </c>
      <c r="F175" s="70">
        <v>10</v>
      </c>
      <c r="G175" s="70">
        <v>10.79</v>
      </c>
      <c r="H175" s="77">
        <f t="shared" si="11"/>
        <v>107.89999999999999</v>
      </c>
      <c r="I175" s="70">
        <v>10</v>
      </c>
      <c r="J175" s="70" t="s">
        <v>31</v>
      </c>
      <c r="K175" s="70">
        <v>10.79</v>
      </c>
      <c r="L175" s="77">
        <f t="shared" si="10"/>
        <v>107.89999999999999</v>
      </c>
      <c r="M175" s="28"/>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2"/>
      <c r="GQ175" s="2"/>
      <c r="GR175" s="2"/>
      <c r="GS175" s="2"/>
      <c r="GT175" s="2"/>
      <c r="GU175" s="2"/>
      <c r="GV175" s="2"/>
      <c r="GW175" s="2"/>
      <c r="GX175" s="2"/>
      <c r="GY175" s="2"/>
      <c r="GZ175" s="2"/>
      <c r="HA175" s="2"/>
      <c r="HB175" s="2"/>
      <c r="HC175" s="2"/>
      <c r="HD175" s="2"/>
      <c r="HE175" s="2"/>
      <c r="HF175" s="2"/>
      <c r="HG175" s="2"/>
      <c r="HH175" s="2"/>
      <c r="HI175" s="2"/>
      <c r="HJ175" s="52"/>
      <c r="HK175" s="52"/>
      <c r="HL175" s="52"/>
      <c r="HM175" s="52"/>
      <c r="HN175" s="52"/>
      <c r="HO175" s="52"/>
      <c r="HP175" s="52"/>
      <c r="HQ175" s="52"/>
      <c r="HR175" s="52"/>
      <c r="HS175" s="52"/>
    </row>
    <row r="176" spans="1:227" s="54" customFormat="1" ht="30" customHeight="1">
      <c r="A176" s="67"/>
      <c r="B176" s="69">
        <v>162</v>
      </c>
      <c r="C176" s="19" t="s">
        <v>312</v>
      </c>
      <c r="D176" s="78" t="s">
        <v>315</v>
      </c>
      <c r="E176" s="70" t="s">
        <v>31</v>
      </c>
      <c r="F176" s="70">
        <v>60</v>
      </c>
      <c r="G176" s="70">
        <v>4.05</v>
      </c>
      <c r="H176" s="77">
        <f t="shared" si="11"/>
        <v>243</v>
      </c>
      <c r="I176" s="70">
        <v>60</v>
      </c>
      <c r="J176" s="70" t="s">
        <v>31</v>
      </c>
      <c r="K176" s="70">
        <v>4.05</v>
      </c>
      <c r="L176" s="77">
        <f t="shared" si="10"/>
        <v>243</v>
      </c>
      <c r="M176" s="28"/>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2"/>
      <c r="GQ176" s="2"/>
      <c r="GR176" s="2"/>
      <c r="GS176" s="2"/>
      <c r="GT176" s="2"/>
      <c r="GU176" s="2"/>
      <c r="GV176" s="2"/>
      <c r="GW176" s="2"/>
      <c r="GX176" s="2"/>
      <c r="GY176" s="2"/>
      <c r="GZ176" s="2"/>
      <c r="HA176" s="2"/>
      <c r="HB176" s="2"/>
      <c r="HC176" s="2"/>
      <c r="HD176" s="2"/>
      <c r="HE176" s="2"/>
      <c r="HF176" s="2"/>
      <c r="HG176" s="2"/>
      <c r="HH176" s="2"/>
      <c r="HI176" s="2"/>
      <c r="HJ176" s="52"/>
      <c r="HK176" s="52"/>
      <c r="HL176" s="52"/>
      <c r="HM176" s="52"/>
      <c r="HN176" s="52"/>
      <c r="HO176" s="52"/>
      <c r="HP176" s="52"/>
      <c r="HQ176" s="52"/>
      <c r="HR176" s="52"/>
      <c r="HS176" s="52"/>
    </row>
    <row r="177" spans="1:227" s="54" customFormat="1" ht="30" customHeight="1">
      <c r="A177" s="67"/>
      <c r="B177" s="69">
        <v>163</v>
      </c>
      <c r="C177" s="19" t="s">
        <v>300</v>
      </c>
      <c r="D177" s="19" t="s">
        <v>316</v>
      </c>
      <c r="E177" s="70" t="s">
        <v>82</v>
      </c>
      <c r="F177" s="70">
        <v>1</v>
      </c>
      <c r="G177" s="70">
        <v>4.38</v>
      </c>
      <c r="H177" s="77">
        <f t="shared" si="11"/>
        <v>4.38</v>
      </c>
      <c r="I177" s="70">
        <v>1</v>
      </c>
      <c r="J177" s="70" t="s">
        <v>82</v>
      </c>
      <c r="K177" s="70">
        <v>4.38</v>
      </c>
      <c r="L177" s="77">
        <f t="shared" si="10"/>
        <v>4.38</v>
      </c>
      <c r="M177" s="28"/>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2"/>
      <c r="GQ177" s="2"/>
      <c r="GR177" s="2"/>
      <c r="GS177" s="2"/>
      <c r="GT177" s="2"/>
      <c r="GU177" s="2"/>
      <c r="GV177" s="2"/>
      <c r="GW177" s="2"/>
      <c r="GX177" s="2"/>
      <c r="GY177" s="2"/>
      <c r="GZ177" s="2"/>
      <c r="HA177" s="2"/>
      <c r="HB177" s="2"/>
      <c r="HC177" s="2"/>
      <c r="HD177" s="2"/>
      <c r="HE177" s="2"/>
      <c r="HF177" s="2"/>
      <c r="HG177" s="2"/>
      <c r="HH177" s="2"/>
      <c r="HI177" s="2"/>
      <c r="HJ177" s="52"/>
      <c r="HK177" s="52"/>
      <c r="HL177" s="52"/>
      <c r="HM177" s="52"/>
      <c r="HN177" s="52"/>
      <c r="HO177" s="52"/>
      <c r="HP177" s="52"/>
      <c r="HQ177" s="52"/>
      <c r="HR177" s="52"/>
      <c r="HS177" s="52"/>
    </row>
    <row r="178" spans="1:227" s="54" customFormat="1" ht="30" customHeight="1">
      <c r="A178" s="67"/>
      <c r="B178" s="69">
        <v>164</v>
      </c>
      <c r="C178" s="19" t="s">
        <v>317</v>
      </c>
      <c r="D178" s="19" t="s">
        <v>318</v>
      </c>
      <c r="E178" s="70" t="s">
        <v>31</v>
      </c>
      <c r="F178" s="70">
        <v>4950</v>
      </c>
      <c r="G178" s="70">
        <v>4.05</v>
      </c>
      <c r="H178" s="77">
        <f t="shared" si="11"/>
        <v>20047.5</v>
      </c>
      <c r="I178" s="70">
        <v>4950</v>
      </c>
      <c r="J178" s="70" t="s">
        <v>31</v>
      </c>
      <c r="K178" s="70">
        <v>4.05</v>
      </c>
      <c r="L178" s="77">
        <f t="shared" si="10"/>
        <v>20047.5</v>
      </c>
      <c r="M178" s="28"/>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2"/>
      <c r="GQ178" s="2"/>
      <c r="GR178" s="2"/>
      <c r="GS178" s="2"/>
      <c r="GT178" s="2"/>
      <c r="GU178" s="2"/>
      <c r="GV178" s="2"/>
      <c r="GW178" s="2"/>
      <c r="GX178" s="2"/>
      <c r="GY178" s="2"/>
      <c r="GZ178" s="2"/>
      <c r="HA178" s="2"/>
      <c r="HB178" s="2"/>
      <c r="HC178" s="2"/>
      <c r="HD178" s="2"/>
      <c r="HE178" s="2"/>
      <c r="HF178" s="2"/>
      <c r="HG178" s="2"/>
      <c r="HH178" s="2"/>
      <c r="HI178" s="2"/>
      <c r="HJ178" s="52"/>
      <c r="HK178" s="52"/>
      <c r="HL178" s="52"/>
      <c r="HM178" s="52"/>
      <c r="HN178" s="52"/>
      <c r="HO178" s="52"/>
      <c r="HP178" s="52"/>
      <c r="HQ178" s="52"/>
      <c r="HR178" s="52"/>
      <c r="HS178" s="52"/>
    </row>
    <row r="179" spans="1:227" s="54" customFormat="1" ht="30" customHeight="1">
      <c r="A179" s="67"/>
      <c r="B179" s="69">
        <v>165</v>
      </c>
      <c r="C179" s="19" t="s">
        <v>317</v>
      </c>
      <c r="D179" s="19" t="s">
        <v>319</v>
      </c>
      <c r="E179" s="70" t="s">
        <v>31</v>
      </c>
      <c r="F179" s="70">
        <v>1</v>
      </c>
      <c r="G179" s="70">
        <v>1.04</v>
      </c>
      <c r="H179" s="77">
        <f t="shared" si="11"/>
        <v>1.04</v>
      </c>
      <c r="I179" s="70">
        <v>1</v>
      </c>
      <c r="J179" s="70" t="s">
        <v>31</v>
      </c>
      <c r="K179" s="70">
        <v>1.04</v>
      </c>
      <c r="L179" s="77">
        <f t="shared" si="10"/>
        <v>1.04</v>
      </c>
      <c r="M179" s="28"/>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2"/>
      <c r="GQ179" s="2"/>
      <c r="GR179" s="2"/>
      <c r="GS179" s="2"/>
      <c r="GT179" s="2"/>
      <c r="GU179" s="2"/>
      <c r="GV179" s="2"/>
      <c r="GW179" s="2"/>
      <c r="GX179" s="2"/>
      <c r="GY179" s="2"/>
      <c r="GZ179" s="2"/>
      <c r="HA179" s="2"/>
      <c r="HB179" s="2"/>
      <c r="HC179" s="2"/>
      <c r="HD179" s="2"/>
      <c r="HE179" s="2"/>
      <c r="HF179" s="2"/>
      <c r="HG179" s="2"/>
      <c r="HH179" s="2"/>
      <c r="HI179" s="2"/>
      <c r="HJ179" s="52"/>
      <c r="HK179" s="52"/>
      <c r="HL179" s="52"/>
      <c r="HM179" s="52"/>
      <c r="HN179" s="52"/>
      <c r="HO179" s="52"/>
      <c r="HP179" s="52"/>
      <c r="HQ179" s="52"/>
      <c r="HR179" s="52"/>
      <c r="HS179" s="52"/>
    </row>
    <row r="180" spans="1:227" s="54" customFormat="1" ht="30" customHeight="1">
      <c r="A180" s="67"/>
      <c r="B180" s="69">
        <v>166</v>
      </c>
      <c r="C180" s="19" t="s">
        <v>317</v>
      </c>
      <c r="D180" s="19" t="s">
        <v>320</v>
      </c>
      <c r="E180" s="70" t="s">
        <v>31</v>
      </c>
      <c r="F180" s="70">
        <v>8500</v>
      </c>
      <c r="G180" s="70">
        <v>6.49</v>
      </c>
      <c r="H180" s="77">
        <f t="shared" si="11"/>
        <v>55165</v>
      </c>
      <c r="I180" s="70">
        <v>8500</v>
      </c>
      <c r="J180" s="70" t="s">
        <v>31</v>
      </c>
      <c r="K180" s="70">
        <v>6.49</v>
      </c>
      <c r="L180" s="77">
        <f t="shared" si="10"/>
        <v>55165</v>
      </c>
      <c r="M180" s="28"/>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2"/>
      <c r="GQ180" s="2"/>
      <c r="GR180" s="2"/>
      <c r="GS180" s="2"/>
      <c r="GT180" s="2"/>
      <c r="GU180" s="2"/>
      <c r="GV180" s="2"/>
      <c r="GW180" s="2"/>
      <c r="GX180" s="2"/>
      <c r="GY180" s="2"/>
      <c r="GZ180" s="2"/>
      <c r="HA180" s="2"/>
      <c r="HB180" s="2"/>
      <c r="HC180" s="2"/>
      <c r="HD180" s="2"/>
      <c r="HE180" s="2"/>
      <c r="HF180" s="2"/>
      <c r="HG180" s="2"/>
      <c r="HH180" s="2"/>
      <c r="HI180" s="2"/>
      <c r="HJ180" s="52"/>
      <c r="HK180" s="52"/>
      <c r="HL180" s="52"/>
      <c r="HM180" s="52"/>
      <c r="HN180" s="52"/>
      <c r="HO180" s="52"/>
      <c r="HP180" s="52"/>
      <c r="HQ180" s="52"/>
      <c r="HR180" s="52"/>
      <c r="HS180" s="52"/>
    </row>
    <row r="181" spans="1:227" s="54" customFormat="1" ht="30" customHeight="1">
      <c r="A181" s="67"/>
      <c r="B181" s="69">
        <v>167</v>
      </c>
      <c r="C181" s="19" t="s">
        <v>317</v>
      </c>
      <c r="D181" s="19" t="s">
        <v>321</v>
      </c>
      <c r="E181" s="70" t="s">
        <v>31</v>
      </c>
      <c r="F181" s="70">
        <v>1</v>
      </c>
      <c r="G181" s="70">
        <v>2.92</v>
      </c>
      <c r="H181" s="77">
        <f t="shared" si="11"/>
        <v>2.92</v>
      </c>
      <c r="I181" s="70">
        <v>1</v>
      </c>
      <c r="J181" s="70" t="s">
        <v>31</v>
      </c>
      <c r="K181" s="70">
        <v>2.92</v>
      </c>
      <c r="L181" s="77">
        <f t="shared" si="10"/>
        <v>2.92</v>
      </c>
      <c r="M181" s="28"/>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2"/>
      <c r="GQ181" s="2"/>
      <c r="GR181" s="2"/>
      <c r="GS181" s="2"/>
      <c r="GT181" s="2"/>
      <c r="GU181" s="2"/>
      <c r="GV181" s="2"/>
      <c r="GW181" s="2"/>
      <c r="GX181" s="2"/>
      <c r="GY181" s="2"/>
      <c r="GZ181" s="2"/>
      <c r="HA181" s="2"/>
      <c r="HB181" s="2"/>
      <c r="HC181" s="2"/>
      <c r="HD181" s="2"/>
      <c r="HE181" s="2"/>
      <c r="HF181" s="2"/>
      <c r="HG181" s="2"/>
      <c r="HH181" s="2"/>
      <c r="HI181" s="2"/>
      <c r="HJ181" s="52"/>
      <c r="HK181" s="52"/>
      <c r="HL181" s="52"/>
      <c r="HM181" s="52"/>
      <c r="HN181" s="52"/>
      <c r="HO181" s="52"/>
      <c r="HP181" s="52"/>
      <c r="HQ181" s="52"/>
      <c r="HR181" s="52"/>
      <c r="HS181" s="52"/>
    </row>
    <row r="182" spans="1:220" s="2" customFormat="1" ht="30" customHeight="1">
      <c r="A182" s="67"/>
      <c r="B182" s="69"/>
      <c r="C182" s="72" t="s">
        <v>322</v>
      </c>
      <c r="D182" s="73"/>
      <c r="E182" s="73"/>
      <c r="F182" s="73"/>
      <c r="G182" s="73"/>
      <c r="H182" s="73"/>
      <c r="I182" s="73"/>
      <c r="J182" s="73"/>
      <c r="K182" s="73"/>
      <c r="L182" s="87"/>
      <c r="M182" s="93"/>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row>
    <row r="183" spans="1:220" s="2" customFormat="1" ht="30" customHeight="1">
      <c r="A183" s="67"/>
      <c r="B183" s="69">
        <v>1</v>
      </c>
      <c r="C183" s="94" t="s">
        <v>323</v>
      </c>
      <c r="D183" s="69"/>
      <c r="E183" s="94" t="s">
        <v>31</v>
      </c>
      <c r="F183" s="69">
        <v>28.325</v>
      </c>
      <c r="G183" s="69">
        <v>3</v>
      </c>
      <c r="H183" s="71">
        <f aca="true" t="shared" si="12" ref="H183:H212">F183*G183</f>
        <v>84.975</v>
      </c>
      <c r="I183" s="69">
        <v>28.325</v>
      </c>
      <c r="J183" s="94" t="s">
        <v>31</v>
      </c>
      <c r="K183" s="69">
        <v>3</v>
      </c>
      <c r="L183" s="86">
        <f>I183*K183</f>
        <v>84.975</v>
      </c>
      <c r="M183" s="93"/>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row>
    <row r="184" spans="1:220" s="2" customFormat="1" ht="30" customHeight="1">
      <c r="A184" s="67"/>
      <c r="B184" s="69">
        <v>2</v>
      </c>
      <c r="C184" s="94" t="s">
        <v>324</v>
      </c>
      <c r="D184" s="69"/>
      <c r="E184" s="94" t="s">
        <v>50</v>
      </c>
      <c r="F184" s="69" t="s">
        <v>325</v>
      </c>
      <c r="G184" s="69" t="s">
        <v>326</v>
      </c>
      <c r="H184" s="71">
        <f t="shared" si="12"/>
        <v>577.72</v>
      </c>
      <c r="I184" s="69" t="s">
        <v>325</v>
      </c>
      <c r="J184" s="94" t="s">
        <v>50</v>
      </c>
      <c r="K184" s="69">
        <v>40</v>
      </c>
      <c r="L184" s="86">
        <f aca="true" t="shared" si="13" ref="L184:L212">I184*K184</f>
        <v>420.15999999999997</v>
      </c>
      <c r="M184" s="93"/>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row>
    <row r="185" spans="1:220" s="2" customFormat="1" ht="30" customHeight="1">
      <c r="A185" s="67"/>
      <c r="B185" s="69">
        <v>3</v>
      </c>
      <c r="C185" s="94" t="s">
        <v>327</v>
      </c>
      <c r="D185" s="69"/>
      <c r="E185" s="94" t="s">
        <v>173</v>
      </c>
      <c r="F185" s="69" t="s">
        <v>328</v>
      </c>
      <c r="G185" s="69" t="s">
        <v>329</v>
      </c>
      <c r="H185" s="71">
        <f t="shared" si="12"/>
        <v>180.9</v>
      </c>
      <c r="I185" s="69" t="s">
        <v>328</v>
      </c>
      <c r="J185" s="94" t="s">
        <v>173</v>
      </c>
      <c r="K185" s="69" t="s">
        <v>329</v>
      </c>
      <c r="L185" s="86">
        <f t="shared" si="13"/>
        <v>180.9</v>
      </c>
      <c r="M185" s="93"/>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row>
    <row r="186" spans="1:220" s="2" customFormat="1" ht="30" customHeight="1">
      <c r="A186" s="67"/>
      <c r="B186" s="69">
        <v>4</v>
      </c>
      <c r="C186" s="94" t="s">
        <v>330</v>
      </c>
      <c r="D186" s="69"/>
      <c r="E186" s="94" t="s">
        <v>31</v>
      </c>
      <c r="F186" s="69" t="s">
        <v>331</v>
      </c>
      <c r="G186" s="69" t="s">
        <v>332</v>
      </c>
      <c r="H186" s="71">
        <f t="shared" si="12"/>
        <v>1165.18143</v>
      </c>
      <c r="I186" s="69" t="s">
        <v>331</v>
      </c>
      <c r="J186" s="94" t="s">
        <v>31</v>
      </c>
      <c r="K186" s="69" t="s">
        <v>332</v>
      </c>
      <c r="L186" s="86">
        <f t="shared" si="13"/>
        <v>1165.18143</v>
      </c>
      <c r="M186" s="93"/>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row>
    <row r="187" spans="1:220" s="2" customFormat="1" ht="30" customHeight="1">
      <c r="A187" s="67"/>
      <c r="B187" s="69">
        <v>5</v>
      </c>
      <c r="C187" s="94" t="s">
        <v>333</v>
      </c>
      <c r="D187" s="69"/>
      <c r="E187" s="94" t="s">
        <v>31</v>
      </c>
      <c r="F187" s="69" t="s">
        <v>334</v>
      </c>
      <c r="G187" s="69">
        <v>1.7368</v>
      </c>
      <c r="H187" s="71">
        <f t="shared" si="12"/>
        <v>302.2032</v>
      </c>
      <c r="I187" s="69" t="s">
        <v>334</v>
      </c>
      <c r="J187" s="94" t="s">
        <v>31</v>
      </c>
      <c r="K187" s="69">
        <v>1.7368</v>
      </c>
      <c r="L187" s="86">
        <f t="shared" si="13"/>
        <v>302.2032</v>
      </c>
      <c r="M187" s="93"/>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row>
    <row r="188" spans="1:220" s="2" customFormat="1" ht="30" customHeight="1">
      <c r="A188" s="67"/>
      <c r="B188" s="69">
        <v>6</v>
      </c>
      <c r="C188" s="94" t="s">
        <v>335</v>
      </c>
      <c r="D188" s="69"/>
      <c r="E188" s="94" t="s">
        <v>31</v>
      </c>
      <c r="F188" s="69" t="s">
        <v>336</v>
      </c>
      <c r="G188" s="69">
        <v>0.3</v>
      </c>
      <c r="H188" s="71">
        <f t="shared" si="12"/>
        <v>15650.658899999999</v>
      </c>
      <c r="I188" s="69" t="s">
        <v>336</v>
      </c>
      <c r="J188" s="94" t="s">
        <v>31</v>
      </c>
      <c r="K188" s="69">
        <v>0.3</v>
      </c>
      <c r="L188" s="86">
        <f t="shared" si="13"/>
        <v>15650.658899999999</v>
      </c>
      <c r="M188" s="93"/>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row>
    <row r="189" spans="1:220" s="2" customFormat="1" ht="48" customHeight="1">
      <c r="A189" s="67"/>
      <c r="B189" s="69">
        <v>7</v>
      </c>
      <c r="C189" s="94" t="s">
        <v>337</v>
      </c>
      <c r="D189" s="69"/>
      <c r="E189" s="94" t="s">
        <v>31</v>
      </c>
      <c r="F189" s="69" t="s">
        <v>338</v>
      </c>
      <c r="G189" s="69">
        <v>2.81</v>
      </c>
      <c r="H189" s="71">
        <f t="shared" si="12"/>
        <v>864.3841000000001</v>
      </c>
      <c r="I189" s="69" t="s">
        <v>338</v>
      </c>
      <c r="J189" s="94" t="s">
        <v>31</v>
      </c>
      <c r="K189" s="69">
        <v>2.81</v>
      </c>
      <c r="L189" s="86">
        <f t="shared" si="13"/>
        <v>864.3841000000001</v>
      </c>
      <c r="M189" s="93"/>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row>
    <row r="190" spans="1:220" s="2" customFormat="1" ht="49.5" customHeight="1">
      <c r="A190" s="67"/>
      <c r="B190" s="69">
        <v>8</v>
      </c>
      <c r="C190" s="94" t="s">
        <v>339</v>
      </c>
      <c r="D190" s="69"/>
      <c r="E190" s="94" t="s">
        <v>31</v>
      </c>
      <c r="F190" s="69" t="s">
        <v>340</v>
      </c>
      <c r="G190" s="69">
        <v>3.82</v>
      </c>
      <c r="H190" s="71">
        <f t="shared" si="12"/>
        <v>30365.214379999998</v>
      </c>
      <c r="I190" s="69" t="s">
        <v>340</v>
      </c>
      <c r="J190" s="94" t="s">
        <v>31</v>
      </c>
      <c r="K190" s="69">
        <v>3.82</v>
      </c>
      <c r="L190" s="86">
        <f t="shared" si="13"/>
        <v>30365.214379999998</v>
      </c>
      <c r="M190" s="93"/>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row>
    <row r="191" spans="1:220" s="2" customFormat="1" ht="30" customHeight="1">
      <c r="A191" s="67"/>
      <c r="B191" s="69">
        <v>9</v>
      </c>
      <c r="C191" s="94" t="s">
        <v>341</v>
      </c>
      <c r="D191" s="69"/>
      <c r="E191" s="94" t="s">
        <v>31</v>
      </c>
      <c r="F191" s="69" t="s">
        <v>342</v>
      </c>
      <c r="G191" s="69">
        <v>21.37</v>
      </c>
      <c r="H191" s="71">
        <f t="shared" si="12"/>
        <v>1722.3792600000002</v>
      </c>
      <c r="I191" s="69" t="s">
        <v>342</v>
      </c>
      <c r="J191" s="94" t="s">
        <v>31</v>
      </c>
      <c r="K191" s="69">
        <v>21.37</v>
      </c>
      <c r="L191" s="86">
        <f t="shared" si="13"/>
        <v>1722.3792600000002</v>
      </c>
      <c r="M191" s="93"/>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row>
    <row r="192" spans="1:220" s="2" customFormat="1" ht="30" customHeight="1">
      <c r="A192" s="67"/>
      <c r="B192" s="69">
        <v>10</v>
      </c>
      <c r="C192" s="94" t="s">
        <v>343</v>
      </c>
      <c r="D192" s="69"/>
      <c r="E192" s="94" t="s">
        <v>31</v>
      </c>
      <c r="F192" s="69" t="s">
        <v>344</v>
      </c>
      <c r="G192" s="69">
        <v>48.74</v>
      </c>
      <c r="H192" s="71">
        <f t="shared" si="12"/>
        <v>24653.08192</v>
      </c>
      <c r="I192" s="69" t="s">
        <v>344</v>
      </c>
      <c r="J192" s="94" t="s">
        <v>31</v>
      </c>
      <c r="K192" s="69">
        <v>48.74</v>
      </c>
      <c r="L192" s="86">
        <f t="shared" si="13"/>
        <v>24653.08192</v>
      </c>
      <c r="M192" s="93"/>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c r="HE192" s="52"/>
      <c r="HF192" s="52"/>
      <c r="HG192" s="52"/>
      <c r="HH192" s="52"/>
      <c r="HI192" s="52"/>
      <c r="HJ192" s="52"/>
      <c r="HK192" s="52"/>
      <c r="HL192" s="52"/>
    </row>
    <row r="193" spans="1:220" s="2" customFormat="1" ht="30" customHeight="1">
      <c r="A193" s="67"/>
      <c r="B193" s="69">
        <v>11</v>
      </c>
      <c r="C193" s="94" t="s">
        <v>345</v>
      </c>
      <c r="D193" s="69"/>
      <c r="E193" s="94" t="s">
        <v>31</v>
      </c>
      <c r="F193" s="69" t="s">
        <v>346</v>
      </c>
      <c r="G193" s="69">
        <v>64.73</v>
      </c>
      <c r="H193" s="71">
        <f t="shared" si="12"/>
        <v>11885.59314</v>
      </c>
      <c r="I193" s="69" t="s">
        <v>346</v>
      </c>
      <c r="J193" s="94" t="s">
        <v>31</v>
      </c>
      <c r="K193" s="69">
        <v>64.73</v>
      </c>
      <c r="L193" s="86">
        <f t="shared" si="13"/>
        <v>11885.59314</v>
      </c>
      <c r="M193" s="93"/>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row>
    <row r="194" spans="1:220" s="2" customFormat="1" ht="45" customHeight="1">
      <c r="A194" s="67"/>
      <c r="B194" s="69">
        <v>12</v>
      </c>
      <c r="C194" s="94" t="s">
        <v>347</v>
      </c>
      <c r="D194" s="69"/>
      <c r="E194" s="94" t="s">
        <v>31</v>
      </c>
      <c r="F194" s="69" t="s">
        <v>348</v>
      </c>
      <c r="G194" s="69">
        <v>88.35</v>
      </c>
      <c r="H194" s="71">
        <f t="shared" si="12"/>
        <v>14241.666599999999</v>
      </c>
      <c r="I194" s="69" t="s">
        <v>348</v>
      </c>
      <c r="J194" s="94" t="s">
        <v>31</v>
      </c>
      <c r="K194" s="69">
        <v>88.35</v>
      </c>
      <c r="L194" s="86">
        <f t="shared" si="13"/>
        <v>14241.666599999999</v>
      </c>
      <c r="M194" s="93"/>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row>
    <row r="195" spans="1:220" s="2" customFormat="1" ht="45" customHeight="1">
      <c r="A195" s="67"/>
      <c r="B195" s="69">
        <v>13</v>
      </c>
      <c r="C195" s="94" t="s">
        <v>349</v>
      </c>
      <c r="D195" s="69"/>
      <c r="E195" s="94" t="s">
        <v>31</v>
      </c>
      <c r="F195" s="69" t="s">
        <v>350</v>
      </c>
      <c r="G195" s="69">
        <v>26.05</v>
      </c>
      <c r="H195" s="71">
        <f t="shared" si="12"/>
        <v>1391.82545</v>
      </c>
      <c r="I195" s="69" t="s">
        <v>350</v>
      </c>
      <c r="J195" s="94" t="s">
        <v>31</v>
      </c>
      <c r="K195" s="69">
        <v>26.05</v>
      </c>
      <c r="L195" s="86">
        <f t="shared" si="13"/>
        <v>1391.82545</v>
      </c>
      <c r="M195" s="93"/>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row>
    <row r="196" spans="1:220" s="2" customFormat="1" ht="30" customHeight="1">
      <c r="A196" s="67"/>
      <c r="B196" s="69">
        <v>14</v>
      </c>
      <c r="C196" s="94" t="s">
        <v>351</v>
      </c>
      <c r="D196" s="69"/>
      <c r="E196" s="94" t="s">
        <v>31</v>
      </c>
      <c r="F196" s="69" t="s">
        <v>352</v>
      </c>
      <c r="G196" s="69">
        <v>116</v>
      </c>
      <c r="H196" s="71">
        <f t="shared" si="12"/>
        <v>10778.72</v>
      </c>
      <c r="I196" s="69" t="s">
        <v>352</v>
      </c>
      <c r="J196" s="94" t="s">
        <v>31</v>
      </c>
      <c r="K196" s="69">
        <v>116</v>
      </c>
      <c r="L196" s="86">
        <f t="shared" si="13"/>
        <v>10778.72</v>
      </c>
      <c r="M196" s="93"/>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row>
    <row r="197" spans="1:220" s="2" customFormat="1" ht="30" customHeight="1">
      <c r="A197" s="67"/>
      <c r="B197" s="69">
        <v>15</v>
      </c>
      <c r="C197" s="94" t="s">
        <v>353</v>
      </c>
      <c r="D197" s="69"/>
      <c r="E197" s="94" t="s">
        <v>31</v>
      </c>
      <c r="F197" s="69" t="s">
        <v>354</v>
      </c>
      <c r="G197" s="69" t="s">
        <v>355</v>
      </c>
      <c r="H197" s="71">
        <f t="shared" si="12"/>
        <v>60804.0312</v>
      </c>
      <c r="I197" s="69" t="s">
        <v>354</v>
      </c>
      <c r="J197" s="94" t="s">
        <v>31</v>
      </c>
      <c r="K197" s="69" t="s">
        <v>355</v>
      </c>
      <c r="L197" s="86">
        <f t="shared" si="13"/>
        <v>60804.0312</v>
      </c>
      <c r="M197" s="93"/>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row>
    <row r="198" spans="1:220" s="2" customFormat="1" ht="30" customHeight="1">
      <c r="A198" s="67"/>
      <c r="B198" s="69">
        <v>16</v>
      </c>
      <c r="C198" s="94" t="s">
        <v>356</v>
      </c>
      <c r="D198" s="69"/>
      <c r="E198" s="94" t="s">
        <v>50</v>
      </c>
      <c r="F198" s="69" t="s">
        <v>357</v>
      </c>
      <c r="G198" s="69">
        <v>5</v>
      </c>
      <c r="H198" s="71">
        <f t="shared" si="12"/>
        <v>26179.2</v>
      </c>
      <c r="I198" s="69" t="s">
        <v>357</v>
      </c>
      <c r="J198" s="94" t="s">
        <v>50</v>
      </c>
      <c r="K198" s="69">
        <v>5</v>
      </c>
      <c r="L198" s="86">
        <f t="shared" si="13"/>
        <v>26179.2</v>
      </c>
      <c r="M198" s="93"/>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c r="HE198" s="52"/>
      <c r="HF198" s="52"/>
      <c r="HG198" s="52"/>
      <c r="HH198" s="52"/>
      <c r="HI198" s="52"/>
      <c r="HJ198" s="52"/>
      <c r="HK198" s="52"/>
      <c r="HL198" s="52"/>
    </row>
    <row r="199" spans="1:220" s="2" customFormat="1" ht="30" customHeight="1">
      <c r="A199" s="67"/>
      <c r="B199" s="69">
        <v>17</v>
      </c>
      <c r="C199" s="94" t="s">
        <v>358</v>
      </c>
      <c r="D199" s="69"/>
      <c r="E199" s="94" t="s">
        <v>78</v>
      </c>
      <c r="F199" s="69" t="s">
        <v>359</v>
      </c>
      <c r="G199" s="69" t="s">
        <v>360</v>
      </c>
      <c r="H199" s="71">
        <f t="shared" si="12"/>
        <v>43.656</v>
      </c>
      <c r="I199" s="69" t="s">
        <v>359</v>
      </c>
      <c r="J199" s="94" t="s">
        <v>78</v>
      </c>
      <c r="K199" s="69" t="s">
        <v>360</v>
      </c>
      <c r="L199" s="86">
        <f t="shared" si="13"/>
        <v>43.656</v>
      </c>
      <c r="M199" s="93"/>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c r="HE199" s="52"/>
      <c r="HF199" s="52"/>
      <c r="HG199" s="52"/>
      <c r="HH199" s="52"/>
      <c r="HI199" s="52"/>
      <c r="HJ199" s="52"/>
      <c r="HK199" s="52"/>
      <c r="HL199" s="52"/>
    </row>
    <row r="200" spans="1:220" s="2" customFormat="1" ht="30" customHeight="1">
      <c r="A200" s="67"/>
      <c r="B200" s="69">
        <v>18</v>
      </c>
      <c r="C200" s="94" t="s">
        <v>361</v>
      </c>
      <c r="D200" s="69"/>
      <c r="E200" s="94" t="s">
        <v>78</v>
      </c>
      <c r="F200" s="69" t="s">
        <v>362</v>
      </c>
      <c r="G200" s="69">
        <v>2.5</v>
      </c>
      <c r="H200" s="71">
        <f t="shared" si="12"/>
        <v>2677.5</v>
      </c>
      <c r="I200" s="69" t="s">
        <v>362</v>
      </c>
      <c r="J200" s="94" t="s">
        <v>78</v>
      </c>
      <c r="K200" s="69">
        <v>2.5</v>
      </c>
      <c r="L200" s="86">
        <f t="shared" si="13"/>
        <v>2677.5</v>
      </c>
      <c r="M200" s="93"/>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row>
    <row r="201" spans="1:220" s="2" customFormat="1" ht="30" customHeight="1">
      <c r="A201" s="67"/>
      <c r="B201" s="69">
        <v>19</v>
      </c>
      <c r="C201" s="94" t="s">
        <v>363</v>
      </c>
      <c r="D201" s="69"/>
      <c r="E201" s="94" t="s">
        <v>78</v>
      </c>
      <c r="F201" s="69" t="s">
        <v>364</v>
      </c>
      <c r="G201" s="69" t="s">
        <v>365</v>
      </c>
      <c r="H201" s="71">
        <f t="shared" si="12"/>
        <v>2560</v>
      </c>
      <c r="I201" s="69" t="s">
        <v>364</v>
      </c>
      <c r="J201" s="94" t="s">
        <v>78</v>
      </c>
      <c r="K201" s="69">
        <v>45</v>
      </c>
      <c r="L201" s="86">
        <f t="shared" si="13"/>
        <v>1440</v>
      </c>
      <c r="M201" s="93"/>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row>
    <row r="202" spans="1:220" s="2" customFormat="1" ht="30" customHeight="1">
      <c r="A202" s="67"/>
      <c r="B202" s="69">
        <v>20</v>
      </c>
      <c r="C202" s="94" t="s">
        <v>366</v>
      </c>
      <c r="D202" s="69"/>
      <c r="E202" s="94" t="s">
        <v>78</v>
      </c>
      <c r="F202" s="69" t="s">
        <v>367</v>
      </c>
      <c r="G202" s="69" t="s">
        <v>368</v>
      </c>
      <c r="H202" s="71">
        <f t="shared" si="12"/>
        <v>360</v>
      </c>
      <c r="I202" s="69" t="s">
        <v>367</v>
      </c>
      <c r="J202" s="94" t="s">
        <v>78</v>
      </c>
      <c r="K202" s="69" t="s">
        <v>368</v>
      </c>
      <c r="L202" s="86">
        <f t="shared" si="13"/>
        <v>360</v>
      </c>
      <c r="M202" s="93"/>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c r="HD202" s="52"/>
      <c r="HE202" s="52"/>
      <c r="HF202" s="52"/>
      <c r="HG202" s="52"/>
      <c r="HH202" s="52"/>
      <c r="HI202" s="52"/>
      <c r="HJ202" s="52"/>
      <c r="HK202" s="52"/>
      <c r="HL202" s="52"/>
    </row>
    <row r="203" spans="1:220" s="2" customFormat="1" ht="30" customHeight="1">
      <c r="A203" s="67"/>
      <c r="B203" s="69">
        <v>21</v>
      </c>
      <c r="C203" s="94" t="s">
        <v>369</v>
      </c>
      <c r="D203" s="69"/>
      <c r="E203" s="94" t="s">
        <v>78</v>
      </c>
      <c r="F203" s="69" t="s">
        <v>326</v>
      </c>
      <c r="G203" s="69" t="s">
        <v>370</v>
      </c>
      <c r="H203" s="71">
        <f t="shared" si="12"/>
        <v>2750</v>
      </c>
      <c r="I203" s="69" t="s">
        <v>326</v>
      </c>
      <c r="J203" s="94" t="s">
        <v>78</v>
      </c>
      <c r="K203" s="69">
        <v>200</v>
      </c>
      <c r="L203" s="86">
        <f t="shared" si="13"/>
        <v>11000</v>
      </c>
      <c r="M203" s="93"/>
      <c r="FD203" s="52"/>
      <c r="FE203" s="52"/>
      <c r="FF203" s="52"/>
      <c r="FG203" s="52"/>
      <c r="FH203" s="52"/>
      <c r="FI203" s="52"/>
      <c r="FJ203" s="52"/>
      <c r="FK203" s="52"/>
      <c r="FL203" s="52"/>
      <c r="FM203" s="52"/>
      <c r="FN203" s="52"/>
      <c r="FO203" s="52"/>
      <c r="FP203" s="52"/>
      <c r="FQ203" s="52"/>
      <c r="FR203" s="52"/>
      <c r="FS203" s="52"/>
      <c r="FT203" s="52"/>
      <c r="FU203" s="52"/>
      <c r="FV203" s="52"/>
      <c r="FW203" s="52"/>
      <c r="FX203" s="52"/>
      <c r="FY203" s="52"/>
      <c r="FZ203" s="52"/>
      <c r="GA203" s="52"/>
      <c r="GB203" s="52"/>
      <c r="GC203" s="52"/>
      <c r="GD203" s="52"/>
      <c r="GE203" s="52"/>
      <c r="GF203" s="52"/>
      <c r="GG203" s="52"/>
      <c r="GH203" s="52"/>
      <c r="GI203" s="52"/>
      <c r="GJ203" s="52"/>
      <c r="GK203" s="52"/>
      <c r="GL203" s="52"/>
      <c r="GM203" s="52"/>
      <c r="GN203" s="52"/>
      <c r="GO203" s="52"/>
      <c r="GP203" s="52"/>
      <c r="GQ203" s="52"/>
      <c r="GR203" s="52"/>
      <c r="GS203" s="52"/>
      <c r="GT203" s="52"/>
      <c r="GU203" s="52"/>
      <c r="GV203" s="52"/>
      <c r="GW203" s="52"/>
      <c r="GX203" s="52"/>
      <c r="GY203" s="52"/>
      <c r="GZ203" s="52"/>
      <c r="HA203" s="52"/>
      <c r="HB203" s="52"/>
      <c r="HC203" s="52"/>
      <c r="HD203" s="52"/>
      <c r="HE203" s="52"/>
      <c r="HF203" s="52"/>
      <c r="HG203" s="52"/>
      <c r="HH203" s="52"/>
      <c r="HI203" s="52"/>
      <c r="HJ203" s="52"/>
      <c r="HK203" s="52"/>
      <c r="HL203" s="52"/>
    </row>
    <row r="204" spans="1:220" s="2" customFormat="1" ht="30" customHeight="1">
      <c r="A204" s="67"/>
      <c r="B204" s="69">
        <v>22</v>
      </c>
      <c r="C204" s="94" t="s">
        <v>83</v>
      </c>
      <c r="D204" s="69"/>
      <c r="E204" s="94" t="s">
        <v>50</v>
      </c>
      <c r="F204" s="69" t="s">
        <v>371</v>
      </c>
      <c r="G204" s="69">
        <v>3.5</v>
      </c>
      <c r="H204" s="71">
        <f t="shared" si="12"/>
        <v>34006.700000000004</v>
      </c>
      <c r="I204" s="69" t="s">
        <v>371</v>
      </c>
      <c r="J204" s="94" t="s">
        <v>50</v>
      </c>
      <c r="K204" s="69">
        <v>1</v>
      </c>
      <c r="L204" s="86">
        <f t="shared" si="13"/>
        <v>9716.2</v>
      </c>
      <c r="M204" s="93"/>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c r="HD204" s="52"/>
      <c r="HE204" s="52"/>
      <c r="HF204" s="52"/>
      <c r="HG204" s="52"/>
      <c r="HH204" s="52"/>
      <c r="HI204" s="52"/>
      <c r="HJ204" s="52"/>
      <c r="HK204" s="52"/>
      <c r="HL204" s="52"/>
    </row>
    <row r="205" spans="1:220" s="2" customFormat="1" ht="30" customHeight="1">
      <c r="A205" s="67"/>
      <c r="B205" s="69">
        <v>23</v>
      </c>
      <c r="C205" s="94" t="s">
        <v>372</v>
      </c>
      <c r="D205" s="69" t="s">
        <v>373</v>
      </c>
      <c r="E205" s="94" t="s">
        <v>82</v>
      </c>
      <c r="F205" s="69" t="s">
        <v>374</v>
      </c>
      <c r="G205" s="69">
        <v>10</v>
      </c>
      <c r="H205" s="71">
        <f t="shared" si="12"/>
        <v>96200</v>
      </c>
      <c r="I205" s="69" t="s">
        <v>374</v>
      </c>
      <c r="J205" s="94" t="s">
        <v>82</v>
      </c>
      <c r="K205" s="69">
        <v>10</v>
      </c>
      <c r="L205" s="86">
        <f t="shared" si="13"/>
        <v>96200</v>
      </c>
      <c r="M205" s="93"/>
      <c r="FD205" s="52"/>
      <c r="FE205" s="52"/>
      <c r="FF205" s="52"/>
      <c r="FG205" s="52"/>
      <c r="FH205" s="52"/>
      <c r="FI205" s="52"/>
      <c r="FJ205" s="52"/>
      <c r="FK205" s="52"/>
      <c r="FL205" s="52"/>
      <c r="FM205" s="52"/>
      <c r="FN205" s="52"/>
      <c r="FO205" s="52"/>
      <c r="FP205" s="52"/>
      <c r="FQ205" s="52"/>
      <c r="FR205" s="52"/>
      <c r="FS205" s="52"/>
      <c r="FT205" s="52"/>
      <c r="FU205" s="52"/>
      <c r="FV205" s="52"/>
      <c r="FW205" s="52"/>
      <c r="FX205" s="52"/>
      <c r="FY205" s="52"/>
      <c r="FZ205" s="52"/>
      <c r="GA205" s="52"/>
      <c r="GB205" s="52"/>
      <c r="GC205" s="52"/>
      <c r="GD205" s="52"/>
      <c r="GE205" s="52"/>
      <c r="GF205" s="52"/>
      <c r="GG205" s="52"/>
      <c r="GH205" s="52"/>
      <c r="GI205" s="52"/>
      <c r="GJ205" s="52"/>
      <c r="GK205" s="52"/>
      <c r="GL205" s="52"/>
      <c r="GM205" s="52"/>
      <c r="GN205" s="52"/>
      <c r="GO205" s="52"/>
      <c r="GP205" s="52"/>
      <c r="GQ205" s="52"/>
      <c r="GR205" s="52"/>
      <c r="GS205" s="52"/>
      <c r="GT205" s="52"/>
      <c r="GU205" s="52"/>
      <c r="GV205" s="52"/>
      <c r="GW205" s="52"/>
      <c r="GX205" s="52"/>
      <c r="GY205" s="52"/>
      <c r="GZ205" s="52"/>
      <c r="HA205" s="52"/>
      <c r="HB205" s="52"/>
      <c r="HC205" s="52"/>
      <c r="HD205" s="52"/>
      <c r="HE205" s="52"/>
      <c r="HF205" s="52"/>
      <c r="HG205" s="52"/>
      <c r="HH205" s="52"/>
      <c r="HI205" s="52"/>
      <c r="HJ205" s="52"/>
      <c r="HK205" s="52"/>
      <c r="HL205" s="52"/>
    </row>
    <row r="206" spans="1:220" s="2" customFormat="1" ht="30" customHeight="1">
      <c r="A206" s="67"/>
      <c r="B206" s="69">
        <v>24</v>
      </c>
      <c r="C206" s="94" t="s">
        <v>375</v>
      </c>
      <c r="D206" s="69" t="s">
        <v>376</v>
      </c>
      <c r="E206" s="94" t="s">
        <v>377</v>
      </c>
      <c r="F206" s="69" t="s">
        <v>378</v>
      </c>
      <c r="G206" s="69" t="s">
        <v>379</v>
      </c>
      <c r="H206" s="71">
        <f t="shared" si="12"/>
        <v>16200</v>
      </c>
      <c r="I206" s="69" t="s">
        <v>378</v>
      </c>
      <c r="J206" s="94" t="s">
        <v>377</v>
      </c>
      <c r="K206" s="69">
        <v>1243.74</v>
      </c>
      <c r="L206" s="86">
        <f t="shared" si="13"/>
        <v>14924.880000000001</v>
      </c>
      <c r="M206" s="93"/>
      <c r="FD206" s="52"/>
      <c r="FE206" s="52"/>
      <c r="FF206" s="52"/>
      <c r="FG206" s="52"/>
      <c r="FH206" s="52"/>
      <c r="FI206" s="52"/>
      <c r="FJ206" s="52"/>
      <c r="FK206" s="52"/>
      <c r="FL206" s="52"/>
      <c r="FM206" s="52"/>
      <c r="FN206" s="52"/>
      <c r="FO206" s="52"/>
      <c r="FP206" s="52"/>
      <c r="FQ206" s="52"/>
      <c r="FR206" s="52"/>
      <c r="FS206" s="52"/>
      <c r="FT206" s="52"/>
      <c r="FU206" s="52"/>
      <c r="FV206" s="52"/>
      <c r="FW206" s="52"/>
      <c r="FX206" s="52"/>
      <c r="FY206" s="52"/>
      <c r="FZ206" s="52"/>
      <c r="GA206" s="52"/>
      <c r="GB206" s="52"/>
      <c r="GC206" s="52"/>
      <c r="GD206" s="52"/>
      <c r="GE206" s="52"/>
      <c r="GF206" s="52"/>
      <c r="GG206" s="52"/>
      <c r="GH206" s="52"/>
      <c r="GI206" s="52"/>
      <c r="GJ206" s="52"/>
      <c r="GK206" s="52"/>
      <c r="GL206" s="52"/>
      <c r="GM206" s="52"/>
      <c r="GN206" s="52"/>
      <c r="GO206" s="52"/>
      <c r="GP206" s="52"/>
      <c r="GQ206" s="52"/>
      <c r="GR206" s="52"/>
      <c r="GS206" s="52"/>
      <c r="GT206" s="52"/>
      <c r="GU206" s="52"/>
      <c r="GV206" s="52"/>
      <c r="GW206" s="52"/>
      <c r="GX206" s="52"/>
      <c r="GY206" s="52"/>
      <c r="GZ206" s="52"/>
      <c r="HA206" s="52"/>
      <c r="HB206" s="52"/>
      <c r="HC206" s="52"/>
      <c r="HD206" s="52"/>
      <c r="HE206" s="52"/>
      <c r="HF206" s="52"/>
      <c r="HG206" s="52"/>
      <c r="HH206" s="52"/>
      <c r="HI206" s="52"/>
      <c r="HJ206" s="52"/>
      <c r="HK206" s="52"/>
      <c r="HL206" s="52"/>
    </row>
    <row r="207" spans="1:220" s="2" customFormat="1" ht="30" customHeight="1">
      <c r="A207" s="67"/>
      <c r="B207" s="69">
        <v>25</v>
      </c>
      <c r="C207" s="94" t="s">
        <v>380</v>
      </c>
      <c r="D207" s="69"/>
      <c r="E207" s="94" t="s">
        <v>39</v>
      </c>
      <c r="F207" s="69" t="s">
        <v>381</v>
      </c>
      <c r="G207" s="69">
        <v>350</v>
      </c>
      <c r="H207" s="71">
        <f t="shared" si="12"/>
        <v>13300</v>
      </c>
      <c r="I207" s="69" t="s">
        <v>381</v>
      </c>
      <c r="J207" s="94" t="s">
        <v>39</v>
      </c>
      <c r="K207" s="69">
        <v>250</v>
      </c>
      <c r="L207" s="86">
        <f t="shared" si="13"/>
        <v>9500</v>
      </c>
      <c r="M207" s="93"/>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row>
    <row r="208" spans="1:220" s="2" customFormat="1" ht="30" customHeight="1">
      <c r="A208" s="67"/>
      <c r="B208" s="69">
        <v>26</v>
      </c>
      <c r="C208" s="94" t="s">
        <v>382</v>
      </c>
      <c r="D208" s="69"/>
      <c r="E208" s="94" t="s">
        <v>39</v>
      </c>
      <c r="F208" s="69" t="s">
        <v>383</v>
      </c>
      <c r="G208" s="69" t="s">
        <v>384</v>
      </c>
      <c r="H208" s="71">
        <f t="shared" si="12"/>
        <v>1250</v>
      </c>
      <c r="I208" s="69" t="s">
        <v>383</v>
      </c>
      <c r="J208" s="94" t="s">
        <v>39</v>
      </c>
      <c r="K208" s="69">
        <v>1000</v>
      </c>
      <c r="L208" s="86">
        <f t="shared" si="13"/>
        <v>1000</v>
      </c>
      <c r="M208" s="93"/>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c r="HD208" s="52"/>
      <c r="HE208" s="52"/>
      <c r="HF208" s="52"/>
      <c r="HG208" s="52"/>
      <c r="HH208" s="52"/>
      <c r="HI208" s="52"/>
      <c r="HJ208" s="52"/>
      <c r="HK208" s="52"/>
      <c r="HL208" s="52"/>
    </row>
    <row r="209" spans="1:220" s="2" customFormat="1" ht="30" customHeight="1">
      <c r="A209" s="67"/>
      <c r="B209" s="69">
        <v>27</v>
      </c>
      <c r="C209" s="94" t="s">
        <v>385</v>
      </c>
      <c r="D209" s="69"/>
      <c r="E209" s="94" t="s">
        <v>39</v>
      </c>
      <c r="F209" s="69" t="s">
        <v>383</v>
      </c>
      <c r="G209" s="69" t="s">
        <v>384</v>
      </c>
      <c r="H209" s="71">
        <f t="shared" si="12"/>
        <v>1250</v>
      </c>
      <c r="I209" s="69" t="s">
        <v>383</v>
      </c>
      <c r="J209" s="94" t="s">
        <v>39</v>
      </c>
      <c r="K209" s="69">
        <v>1000</v>
      </c>
      <c r="L209" s="86">
        <f t="shared" si="13"/>
        <v>1000</v>
      </c>
      <c r="M209" s="93"/>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c r="HD209" s="52"/>
      <c r="HE209" s="52"/>
      <c r="HF209" s="52"/>
      <c r="HG209" s="52"/>
      <c r="HH209" s="52"/>
      <c r="HI209" s="52"/>
      <c r="HJ209" s="52"/>
      <c r="HK209" s="52"/>
      <c r="HL209" s="52"/>
    </row>
    <row r="210" spans="1:220" s="2" customFormat="1" ht="30" customHeight="1">
      <c r="A210" s="67"/>
      <c r="B210" s="69">
        <v>28</v>
      </c>
      <c r="C210" s="94" t="s">
        <v>386</v>
      </c>
      <c r="D210" s="69"/>
      <c r="E210" s="94" t="s">
        <v>39</v>
      </c>
      <c r="F210" s="69" t="s">
        <v>383</v>
      </c>
      <c r="G210" s="69" t="s">
        <v>384</v>
      </c>
      <c r="H210" s="71">
        <f t="shared" si="12"/>
        <v>1250</v>
      </c>
      <c r="I210" s="69" t="s">
        <v>383</v>
      </c>
      <c r="J210" s="94" t="s">
        <v>39</v>
      </c>
      <c r="K210" s="69">
        <v>1000</v>
      </c>
      <c r="L210" s="86">
        <f t="shared" si="13"/>
        <v>1000</v>
      </c>
      <c r="M210" s="93"/>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c r="HD210" s="52"/>
      <c r="HE210" s="52"/>
      <c r="HF210" s="52"/>
      <c r="HG210" s="52"/>
      <c r="HH210" s="52"/>
      <c r="HI210" s="52"/>
      <c r="HJ210" s="52"/>
      <c r="HK210" s="52"/>
      <c r="HL210" s="52"/>
    </row>
    <row r="211" spans="1:220" s="2" customFormat="1" ht="30" customHeight="1">
      <c r="A211" s="67"/>
      <c r="B211" s="69">
        <v>29</v>
      </c>
      <c r="C211" s="94" t="s">
        <v>387</v>
      </c>
      <c r="D211" s="69"/>
      <c r="E211" s="94" t="s">
        <v>39</v>
      </c>
      <c r="F211" s="69" t="s">
        <v>383</v>
      </c>
      <c r="G211" s="69" t="s">
        <v>384</v>
      </c>
      <c r="H211" s="71">
        <f t="shared" si="12"/>
        <v>1250</v>
      </c>
      <c r="I211" s="69" t="s">
        <v>383</v>
      </c>
      <c r="J211" s="94" t="s">
        <v>39</v>
      </c>
      <c r="K211" s="69">
        <v>1000</v>
      </c>
      <c r="L211" s="86">
        <f t="shared" si="13"/>
        <v>1000</v>
      </c>
      <c r="M211" s="93"/>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row>
    <row r="212" spans="1:220" s="2" customFormat="1" ht="30" customHeight="1">
      <c r="A212" s="68"/>
      <c r="B212" s="69">
        <v>30</v>
      </c>
      <c r="C212" s="94" t="s">
        <v>388</v>
      </c>
      <c r="D212" s="69"/>
      <c r="E212" s="94" t="s">
        <v>78</v>
      </c>
      <c r="F212" s="69" t="s">
        <v>389</v>
      </c>
      <c r="G212" s="69">
        <v>1850</v>
      </c>
      <c r="H212" s="71">
        <f t="shared" si="12"/>
        <v>7400</v>
      </c>
      <c r="I212" s="69" t="s">
        <v>389</v>
      </c>
      <c r="J212" s="94" t="s">
        <v>78</v>
      </c>
      <c r="K212" s="69">
        <v>1850</v>
      </c>
      <c r="L212" s="86">
        <f t="shared" si="13"/>
        <v>7400</v>
      </c>
      <c r="M212" s="93"/>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c r="HD212" s="52"/>
      <c r="HE212" s="52"/>
      <c r="HF212" s="52"/>
      <c r="HG212" s="52"/>
      <c r="HH212" s="52"/>
      <c r="HI212" s="52"/>
      <c r="HJ212" s="52"/>
      <c r="HK212" s="52"/>
      <c r="HL212" s="52"/>
    </row>
    <row r="213" spans="1:220" s="2" customFormat="1" ht="90" customHeight="1">
      <c r="A213" s="28"/>
      <c r="B213" s="28" t="s">
        <v>390</v>
      </c>
      <c r="C213" s="28"/>
      <c r="D213" s="29" t="s">
        <v>391</v>
      </c>
      <c r="E213" s="30"/>
      <c r="F213" s="30"/>
      <c r="G213" s="30"/>
      <c r="H213" s="30"/>
      <c r="I213" s="30"/>
      <c r="J213" s="30"/>
      <c r="K213" s="30"/>
      <c r="L213" s="30"/>
      <c r="M213" s="51"/>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c r="HE213" s="52"/>
      <c r="HF213" s="52"/>
      <c r="HG213" s="52"/>
      <c r="HH213" s="52"/>
      <c r="HI213" s="52"/>
      <c r="HJ213" s="52"/>
      <c r="HK213" s="52"/>
      <c r="HL213" s="52"/>
    </row>
    <row r="214" spans="1:220" s="2" customFormat="1" ht="12">
      <c r="A214" s="28" t="s">
        <v>392</v>
      </c>
      <c r="B214" s="28"/>
      <c r="C214" s="28"/>
      <c r="D214" s="28" t="s">
        <v>393</v>
      </c>
      <c r="E214" s="28"/>
      <c r="F214" s="61"/>
      <c r="G214" s="61"/>
      <c r="H214" s="61"/>
      <c r="I214" s="28" t="s">
        <v>394</v>
      </c>
      <c r="J214" s="28"/>
      <c r="K214" s="61"/>
      <c r="L214" s="61"/>
      <c r="M214" s="61"/>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row>
    <row r="215" spans="1:220" s="2" customFormat="1" ht="12">
      <c r="A215" s="28"/>
      <c r="B215" s="28"/>
      <c r="C215" s="28"/>
      <c r="D215" s="28"/>
      <c r="E215" s="28"/>
      <c r="F215" s="61"/>
      <c r="G215" s="61"/>
      <c r="H215" s="61"/>
      <c r="I215" s="28"/>
      <c r="J215" s="28"/>
      <c r="K215" s="61"/>
      <c r="L215" s="61"/>
      <c r="M215" s="61"/>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row>
    <row r="216" spans="1:220" s="2" customFormat="1" ht="12">
      <c r="A216" s="28"/>
      <c r="B216" s="28"/>
      <c r="C216" s="28"/>
      <c r="D216" s="28"/>
      <c r="E216" s="28"/>
      <c r="F216" s="61"/>
      <c r="G216" s="61"/>
      <c r="H216" s="61"/>
      <c r="I216" s="28"/>
      <c r="J216" s="28"/>
      <c r="K216" s="61"/>
      <c r="L216" s="61"/>
      <c r="M216" s="61"/>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row>
    <row r="217" spans="1:220" s="2" customFormat="1" ht="12">
      <c r="A217" s="28"/>
      <c r="B217" s="28"/>
      <c r="C217" s="28"/>
      <c r="D217" s="28"/>
      <c r="E217" s="28"/>
      <c r="F217" s="61"/>
      <c r="G217" s="61"/>
      <c r="H217" s="61"/>
      <c r="I217" s="28"/>
      <c r="J217" s="28"/>
      <c r="K217" s="61"/>
      <c r="L217" s="61"/>
      <c r="M217" s="61"/>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row>
    <row r="218" spans="1:220" s="2" customFormat="1" ht="12">
      <c r="A218" s="28"/>
      <c r="B218" s="28"/>
      <c r="C218" s="28"/>
      <c r="D218" s="28"/>
      <c r="E218" s="28"/>
      <c r="F218" s="61"/>
      <c r="G218" s="61"/>
      <c r="H218" s="61"/>
      <c r="I218" s="28"/>
      <c r="J218" s="28"/>
      <c r="K218" s="61"/>
      <c r="L218" s="61"/>
      <c r="M218" s="61"/>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row>
    <row r="219" spans="1:220" s="2" customFormat="1" ht="19.5" customHeight="1">
      <c r="A219" s="28"/>
      <c r="B219" s="28"/>
      <c r="C219" s="28"/>
      <c r="D219" s="28"/>
      <c r="E219" s="28"/>
      <c r="F219" s="61"/>
      <c r="G219" s="61"/>
      <c r="H219" s="61"/>
      <c r="I219" s="28"/>
      <c r="J219" s="28"/>
      <c r="K219" s="61"/>
      <c r="L219" s="61"/>
      <c r="M219" s="61"/>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row>
  </sheetData>
  <sheetProtection/>
  <mergeCells count="22">
    <mergeCell ref="A1:M1"/>
    <mergeCell ref="B2:C2"/>
    <mergeCell ref="D2:H2"/>
    <mergeCell ref="I2:M2"/>
    <mergeCell ref="B3:C3"/>
    <mergeCell ref="D3:H3"/>
    <mergeCell ref="I3:M3"/>
    <mergeCell ref="D4:H4"/>
    <mergeCell ref="I4:M4"/>
    <mergeCell ref="B6:M6"/>
    <mergeCell ref="B14:M14"/>
    <mergeCell ref="C182:L182"/>
    <mergeCell ref="B213:C213"/>
    <mergeCell ref="D213:M213"/>
    <mergeCell ref="A2:A3"/>
    <mergeCell ref="A4:A181"/>
    <mergeCell ref="A182:A212"/>
    <mergeCell ref="B4:B5"/>
    <mergeCell ref="C4:C5"/>
    <mergeCell ref="A214:C219"/>
    <mergeCell ref="D214:H219"/>
    <mergeCell ref="I214:M219"/>
  </mergeCells>
  <printOptions/>
  <pageMargins left="0.3145833333333333" right="0.11805555555555555" top="0.275" bottom="0.39305555555555555" header="0.19652777777777777" footer="0.15694444444444444"/>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L369"/>
  <sheetViews>
    <sheetView view="pageBreakPreview" zoomScale="130" zoomScaleSheetLayoutView="130" workbookViewId="0" topLeftCell="A1">
      <pane ySplit="7" topLeftCell="A8" activePane="bottomLeft" state="frozen"/>
      <selection pane="bottomLeft" activeCell="J11" sqref="J11:M14"/>
    </sheetView>
  </sheetViews>
  <sheetFormatPr defaultColWidth="8.00390625" defaultRowHeight="15"/>
  <cols>
    <col min="1" max="1" width="4.7109375" style="3" customWidth="1"/>
    <col min="2" max="2" width="4.421875" style="4" customWidth="1"/>
    <col min="3" max="3" width="18.421875" style="3" customWidth="1"/>
    <col min="4" max="4" width="25.7109375" style="3" customWidth="1"/>
    <col min="5" max="5" width="5.8515625" style="4" customWidth="1"/>
    <col min="6" max="6" width="8.57421875" style="5" customWidth="1"/>
    <col min="7" max="7" width="11.421875" style="4" customWidth="1"/>
    <col min="8" max="8" width="12.00390625" style="3" customWidth="1"/>
    <col min="9" max="9" width="9.28125" style="3" customWidth="1"/>
    <col min="10" max="10" width="7.421875" style="3" customWidth="1"/>
    <col min="11" max="11" width="8.00390625" style="3" customWidth="1"/>
    <col min="12" max="12" width="10.140625" style="3" bestFit="1" customWidth="1"/>
    <col min="13" max="13" width="9.140625" style="3" customWidth="1"/>
    <col min="14" max="224" width="8.00390625" style="3" customWidth="1"/>
    <col min="225" max="244" width="9.00390625" style="0" customWidth="1"/>
    <col min="245" max="16384" width="8.00390625" style="3" customWidth="1"/>
  </cols>
  <sheetData>
    <row r="1" spans="1:13" ht="57" customHeight="1">
      <c r="A1" s="6" t="s">
        <v>395</v>
      </c>
      <c r="B1" s="6"/>
      <c r="C1" s="6"/>
      <c r="D1" s="6"/>
      <c r="E1" s="6"/>
      <c r="F1" s="6"/>
      <c r="G1" s="6"/>
      <c r="H1" s="6"/>
      <c r="I1" s="6"/>
      <c r="J1" s="6"/>
      <c r="K1" s="6"/>
      <c r="L1" s="6"/>
      <c r="M1" s="6"/>
    </row>
    <row r="2" spans="1:13" ht="37.5" customHeight="1">
      <c r="A2" s="7" t="s">
        <v>1</v>
      </c>
      <c r="B2" s="7" t="s">
        <v>2</v>
      </c>
      <c r="C2" s="7"/>
      <c r="D2" s="8" t="s">
        <v>396</v>
      </c>
      <c r="E2" s="8"/>
      <c r="F2" s="9"/>
      <c r="G2" s="9"/>
      <c r="H2" s="9"/>
      <c r="I2" s="7" t="s">
        <v>397</v>
      </c>
      <c r="J2" s="7"/>
      <c r="K2" s="8" t="s">
        <v>398</v>
      </c>
      <c r="L2" s="40"/>
      <c r="M2" s="8"/>
    </row>
    <row r="3" spans="1:13" ht="27" customHeight="1">
      <c r="A3" s="7"/>
      <c r="B3" s="7" t="s">
        <v>5</v>
      </c>
      <c r="C3" s="7"/>
      <c r="D3" s="10" t="s">
        <v>6</v>
      </c>
      <c r="E3" s="10"/>
      <c r="F3" s="11"/>
      <c r="G3" s="11"/>
      <c r="H3" s="11"/>
      <c r="I3" s="41" t="s">
        <v>399</v>
      </c>
      <c r="J3" s="41"/>
      <c r="K3" s="42"/>
      <c r="L3" s="43"/>
      <c r="M3" s="42"/>
    </row>
    <row r="4" spans="1:13" s="1" customFormat="1" ht="30" customHeight="1">
      <c r="A4" s="12"/>
      <c r="B4" s="13" t="s">
        <v>8</v>
      </c>
      <c r="C4" s="13" t="s">
        <v>9</v>
      </c>
      <c r="D4" s="14" t="s">
        <v>400</v>
      </c>
      <c r="E4" s="15"/>
      <c r="F4" s="15"/>
      <c r="G4" s="15"/>
      <c r="H4" s="16"/>
      <c r="I4" s="44" t="s">
        <v>401</v>
      </c>
      <c r="J4" s="44"/>
      <c r="K4" s="44"/>
      <c r="L4" s="44"/>
      <c r="M4" s="44"/>
    </row>
    <row r="5" spans="1:13" s="1" customFormat="1" ht="16.5" customHeight="1">
      <c r="A5" s="17"/>
      <c r="B5" s="18"/>
      <c r="C5" s="18"/>
      <c r="D5" s="19" t="s">
        <v>402</v>
      </c>
      <c r="E5" s="19" t="s">
        <v>13</v>
      </c>
      <c r="F5" s="20" t="s">
        <v>14</v>
      </c>
      <c r="G5" s="19" t="s">
        <v>15</v>
      </c>
      <c r="H5" s="21" t="s">
        <v>403</v>
      </c>
      <c r="I5" s="19" t="s">
        <v>14</v>
      </c>
      <c r="J5" s="45" t="s">
        <v>13</v>
      </c>
      <c r="K5" s="45" t="s">
        <v>15</v>
      </c>
      <c r="L5" s="45" t="s">
        <v>16</v>
      </c>
      <c r="M5" s="45" t="s">
        <v>17</v>
      </c>
    </row>
    <row r="6" spans="1:13" s="1" customFormat="1" ht="6.75" customHeight="1">
      <c r="A6" s="17"/>
      <c r="B6" s="18"/>
      <c r="C6" s="18"/>
      <c r="D6" s="19"/>
      <c r="E6" s="19"/>
      <c r="F6" s="20"/>
      <c r="G6" s="19"/>
      <c r="H6" s="21"/>
      <c r="I6" s="19"/>
      <c r="J6" s="46"/>
      <c r="K6" s="46"/>
      <c r="L6" s="46"/>
      <c r="M6" s="46"/>
    </row>
    <row r="7" spans="1:13" s="1" customFormat="1" ht="12" customHeight="1">
      <c r="A7" s="17"/>
      <c r="B7" s="22"/>
      <c r="C7" s="22"/>
      <c r="D7" s="19"/>
      <c r="E7" s="19"/>
      <c r="F7" s="20"/>
      <c r="G7" s="19"/>
      <c r="H7" s="21"/>
      <c r="I7" s="19"/>
      <c r="J7" s="47"/>
      <c r="K7" s="47"/>
      <c r="L7" s="47"/>
      <c r="M7" s="47"/>
    </row>
    <row r="8" spans="1:13" ht="84">
      <c r="A8" s="17"/>
      <c r="B8" s="23">
        <v>1</v>
      </c>
      <c r="C8" s="24" t="s">
        <v>86</v>
      </c>
      <c r="D8" s="25" t="s">
        <v>87</v>
      </c>
      <c r="E8" s="26" t="s">
        <v>39</v>
      </c>
      <c r="F8" s="26">
        <v>2</v>
      </c>
      <c r="G8" s="26">
        <v>146000</v>
      </c>
      <c r="H8" s="27">
        <f>G8*F8</f>
        <v>292000</v>
      </c>
      <c r="I8" s="48">
        <v>2</v>
      </c>
      <c r="J8" s="26" t="s">
        <v>39</v>
      </c>
      <c r="K8" s="26">
        <v>146000</v>
      </c>
      <c r="L8" s="27">
        <f>K8*I8</f>
        <v>292000</v>
      </c>
      <c r="M8" s="49"/>
    </row>
    <row r="9" spans="1:13" ht="60">
      <c r="A9" s="17"/>
      <c r="B9" s="7">
        <v>2</v>
      </c>
      <c r="C9" s="24" t="s">
        <v>227</v>
      </c>
      <c r="D9" s="25" t="s">
        <v>228</v>
      </c>
      <c r="E9" s="26" t="s">
        <v>39</v>
      </c>
      <c r="F9" s="26">
        <v>1048</v>
      </c>
      <c r="G9" s="26">
        <v>510</v>
      </c>
      <c r="H9" s="27">
        <f>G9*F9</f>
        <v>534480</v>
      </c>
      <c r="I9" s="48">
        <v>1048</v>
      </c>
      <c r="J9" s="26" t="s">
        <v>39</v>
      </c>
      <c r="K9" s="26">
        <v>510</v>
      </c>
      <c r="L9" s="27">
        <f>K9*I9</f>
        <v>534480</v>
      </c>
      <c r="M9" s="50"/>
    </row>
    <row r="10" spans="1:220" s="2" customFormat="1" ht="66" customHeight="1">
      <c r="A10" s="28"/>
      <c r="B10" s="28" t="s">
        <v>390</v>
      </c>
      <c r="C10" s="28"/>
      <c r="D10" s="29" t="s">
        <v>391</v>
      </c>
      <c r="E10" s="30"/>
      <c r="F10" s="30"/>
      <c r="G10" s="30"/>
      <c r="H10" s="30"/>
      <c r="I10" s="30"/>
      <c r="J10" s="30"/>
      <c r="K10" s="30"/>
      <c r="L10" s="30"/>
      <c r="M10" s="51"/>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row>
    <row r="11" spans="1:13" ht="15.75" customHeight="1">
      <c r="A11" s="7" t="s">
        <v>392</v>
      </c>
      <c r="B11" s="7"/>
      <c r="C11" s="7"/>
      <c r="D11" s="31" t="s">
        <v>404</v>
      </c>
      <c r="E11" s="32"/>
      <c r="F11" s="33"/>
      <c r="G11" s="31" t="s">
        <v>405</v>
      </c>
      <c r="H11" s="32"/>
      <c r="I11" s="33"/>
      <c r="J11" s="31" t="s">
        <v>406</v>
      </c>
      <c r="K11" s="32"/>
      <c r="L11" s="32"/>
      <c r="M11" s="33"/>
    </row>
    <row r="12" spans="1:13" ht="13.5">
      <c r="A12" s="7"/>
      <c r="B12" s="7"/>
      <c r="C12" s="7"/>
      <c r="D12" s="34"/>
      <c r="E12" s="35"/>
      <c r="F12" s="36"/>
      <c r="G12" s="34"/>
      <c r="H12" s="35"/>
      <c r="I12" s="36"/>
      <c r="J12" s="34"/>
      <c r="K12" s="35"/>
      <c r="L12" s="35"/>
      <c r="M12" s="36"/>
    </row>
    <row r="13" spans="1:13" ht="13.5">
      <c r="A13" s="7"/>
      <c r="B13" s="7"/>
      <c r="C13" s="7"/>
      <c r="D13" s="34"/>
      <c r="E13" s="35"/>
      <c r="F13" s="36"/>
      <c r="G13" s="34"/>
      <c r="H13" s="35"/>
      <c r="I13" s="36"/>
      <c r="J13" s="34"/>
      <c r="K13" s="35"/>
      <c r="L13" s="35"/>
      <c r="M13" s="36"/>
    </row>
    <row r="14" spans="1:13" ht="99" customHeight="1">
      <c r="A14" s="7"/>
      <c r="B14" s="7"/>
      <c r="C14" s="7"/>
      <c r="D14" s="37"/>
      <c r="E14" s="38"/>
      <c r="F14" s="39"/>
      <c r="G14" s="37"/>
      <c r="H14" s="38"/>
      <c r="I14" s="39"/>
      <c r="J14" s="37"/>
      <c r="K14" s="38"/>
      <c r="L14" s="38"/>
      <c r="M14" s="39"/>
    </row>
    <row r="361" ht="13.5">
      <c r="E361" s="3"/>
    </row>
    <row r="362" ht="13.5">
      <c r="E362" s="3"/>
    </row>
    <row r="363" ht="13.5">
      <c r="E363" s="3"/>
    </row>
    <row r="364" ht="13.5">
      <c r="E364" s="3"/>
    </row>
    <row r="365" ht="13.5">
      <c r="E365" s="3"/>
    </row>
    <row r="366" ht="13.5">
      <c r="E366" s="3"/>
    </row>
    <row r="367" ht="13.5">
      <c r="E367" s="3"/>
    </row>
    <row r="368" ht="13.5">
      <c r="E368" s="3"/>
    </row>
    <row r="369" ht="13.5">
      <c r="E369" s="3"/>
    </row>
  </sheetData>
  <sheetProtection/>
  <mergeCells count="31">
    <mergeCell ref="A1:M1"/>
    <mergeCell ref="B2:C2"/>
    <mergeCell ref="D2:H2"/>
    <mergeCell ref="I2:J2"/>
    <mergeCell ref="K2:M2"/>
    <mergeCell ref="B3:C3"/>
    <mergeCell ref="D3:H3"/>
    <mergeCell ref="I3:J3"/>
    <mergeCell ref="K3:M3"/>
    <mergeCell ref="D4:H4"/>
    <mergeCell ref="I4:M4"/>
    <mergeCell ref="B10:C10"/>
    <mergeCell ref="D10:M10"/>
    <mergeCell ref="A2:A3"/>
    <mergeCell ref="A4:A9"/>
    <mergeCell ref="B4:B7"/>
    <mergeCell ref="C4:C7"/>
    <mergeCell ref="D5:D7"/>
    <mergeCell ref="E5:E7"/>
    <mergeCell ref="F5:F7"/>
    <mergeCell ref="G5:G7"/>
    <mergeCell ref="H5:H7"/>
    <mergeCell ref="I5:I7"/>
    <mergeCell ref="J5:J7"/>
    <mergeCell ref="K5:K7"/>
    <mergeCell ref="L5:L7"/>
    <mergeCell ref="M5:M7"/>
    <mergeCell ref="A11:C14"/>
    <mergeCell ref="D11:F14"/>
    <mergeCell ref="G11:I14"/>
    <mergeCell ref="J11:M14"/>
  </mergeCells>
  <printOptions/>
  <pageMargins left="0.7083333333333334" right="0.15694444444444444" top="0.3541666666666667"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静水流深</cp:lastModifiedBy>
  <cp:lastPrinted>2020-09-14T00:23:09Z</cp:lastPrinted>
  <dcterms:created xsi:type="dcterms:W3CDTF">2019-08-26T07:49:00Z</dcterms:created>
  <dcterms:modified xsi:type="dcterms:W3CDTF">2023-04-21T07:15:28Z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73FA06E511994B70BBF0099CEF768F68</vt:lpwstr>
  </property>
</Properties>
</file>