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主材价格表" sheetId="1" r:id="rId1"/>
  </sheets>
  <definedNames>
    <definedName name="_xlnm.Print_Area" localSheetId="0">'主材价格表'!$A$1:$N$33</definedName>
  </definedNames>
  <calcPr fullCalcOnLoad="1"/>
</workbook>
</file>

<file path=xl/sharedStrings.xml><?xml version="1.0" encoding="utf-8"?>
<sst xmlns="http://schemas.openxmlformats.org/spreadsheetml/2006/main" count="120" uniqueCount="55">
  <si>
    <t>龙岩市本级财政投资建设项目缺项材料选用定价审批表</t>
  </si>
  <si>
    <t>项目基本情况</t>
  </si>
  <si>
    <t>立项批复项目名称</t>
  </si>
  <si>
    <t>月圆安置小区三网通信工程</t>
  </si>
  <si>
    <t>立项批复文号</t>
  </si>
  <si>
    <t>项目单位</t>
  </si>
  <si>
    <t>龙岩市土地建设发展有限公司</t>
  </si>
  <si>
    <t>项目主管部门</t>
  </si>
  <si>
    <t>龙岩市住房和城乡建设局</t>
  </si>
  <si>
    <t>选用定价情况</t>
  </si>
  <si>
    <t>序号</t>
  </si>
  <si>
    <t>材料名称</t>
  </si>
  <si>
    <t>项目单位意见</t>
  </si>
  <si>
    <t>项目主管部门审查意见</t>
  </si>
  <si>
    <t>主要规格参数、建议品牌</t>
  </si>
  <si>
    <t>数量</t>
  </si>
  <si>
    <t>单位</t>
  </si>
  <si>
    <t>单价（元，不含税）</t>
  </si>
  <si>
    <t>金额（元）</t>
  </si>
  <si>
    <t>技术性、必要性、经济性分析</t>
  </si>
  <si>
    <t>备注</t>
  </si>
  <si>
    <t>1芯皮缆</t>
  </si>
  <si>
    <t>详见设计图</t>
  </si>
  <si>
    <t>m</t>
  </si>
  <si>
    <t>厂家报价结果取合理低价</t>
  </si>
  <si>
    <t>24芯光缆 单模</t>
  </si>
  <si>
    <t>48芯光缆 单模</t>
  </si>
  <si>
    <t>防火桥架安装 MR-50*50</t>
  </si>
  <si>
    <t>参考市场价</t>
  </si>
  <si>
    <t>防火桥架安装 MR-100*100</t>
  </si>
  <si>
    <t>参考信息价型号150*50</t>
  </si>
  <si>
    <t>防火桥架安装 MR-300*100</t>
  </si>
  <si>
    <t>参考信息梯级式桥架300*100</t>
  </si>
  <si>
    <t>防火桥架安装 MR-600*100</t>
  </si>
  <si>
    <t>参考信息价型号500*150与梯级式桥架500*200之间取定</t>
  </si>
  <si>
    <t>通信专用铝合金走线架 宽600mm</t>
  </si>
  <si>
    <t>MPP管 φ100*10mm</t>
  </si>
  <si>
    <t>86盒型光面板（含2个SC口适配器）</t>
  </si>
  <si>
    <t>个</t>
  </si>
  <si>
    <t>光纤连接器材 热熔管</t>
  </si>
  <si>
    <t>尾纤</t>
  </si>
  <si>
    <t>成套配电箱安装 AC-PDB（宽300*高400*深150，配置空开即可）</t>
  </si>
  <si>
    <t>台</t>
  </si>
  <si>
    <t>成品电缆桥架支撑架</t>
  </si>
  <si>
    <t>吨</t>
  </si>
  <si>
    <t>参考原财政类似工程审核后单价</t>
  </si>
  <si>
    <t>48芯直熔箱 440x360x75(含熔纤盘，箱体及面板要详图示）</t>
  </si>
  <si>
    <t>用户机柜800(W)*600(D)*2000mm(H)</t>
  </si>
  <si>
    <t>72芯一体化终端4U熔接框</t>
  </si>
  <si>
    <t>重型球墨铸铁井盖 1500*750</t>
  </si>
  <si>
    <t>参考信息价型号</t>
  </si>
  <si>
    <t>合计</t>
  </si>
  <si>
    <t>论证专家签字</t>
  </si>
  <si>
    <t xml:space="preserve">
                                                                                      单位负责人：（签字、加盖单位公章）
                                                                                                    年      月      日</t>
  </si>
  <si>
    <t>注：不执行工程造价管理机构发布工程造价信息的建筑材料可只提供必要性和技术性认证。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</si>
</sst>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宋体"/>
      <family val="0"/>
    </font>
    <font>
      <sz val="11"/>
      <name val="宋体"/>
      <family val="0"/>
    </font>
    <font>
      <sz val="14"/>
      <name val="宋体"/>
      <family val="0"/>
    </font>
    <font>
      <b/>
      <sz val="14"/>
      <name val="宋体"/>
      <family val="0"/>
    </font>
    <font>
      <b/>
      <sz val="11"/>
      <name val="宋体"/>
      <family val="0"/>
    </font>
    <font>
      <sz val="11"/>
      <color indexed="9"/>
      <name val="宋体"/>
      <family val="0"/>
    </font>
    <font>
      <sz val="11"/>
      <color indexed="62"/>
      <name val="宋体"/>
      <family val="0"/>
    </font>
    <font>
      <b/>
      <sz val="11"/>
      <color indexed="63"/>
      <name val="宋体"/>
      <family val="0"/>
    </font>
    <font>
      <sz val="11"/>
      <color indexed="20"/>
      <name val="宋体"/>
      <family val="0"/>
    </font>
    <font>
      <u val="single"/>
      <sz val="11"/>
      <color indexed="12"/>
      <name val="宋体"/>
      <family val="0"/>
    </font>
    <font>
      <b/>
      <sz val="11"/>
      <color indexed="8"/>
      <name val="宋体"/>
      <family val="0"/>
    </font>
    <font>
      <b/>
      <sz val="11"/>
      <color indexed="56"/>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
      <sz val="11"/>
      <color indexed="8"/>
      <name val="Calibri"/>
      <family val="2"/>
    </font>
    <font>
      <sz val="12"/>
      <name val="宋体"/>
      <family val="0"/>
    </font>
    <font>
      <u val="single"/>
      <sz val="11"/>
      <color rgb="FF800080"/>
      <name val="Calibri"/>
      <family val="0"/>
    </font>
    <font>
      <sz val="11"/>
      <color theme="1"/>
      <name val="Calibri"/>
      <family val="2"/>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11" fillId="0" borderId="5" applyNumberFormat="0" applyFill="0" applyAlignment="0" applyProtection="0"/>
    <xf numFmtId="0" fontId="5" fillId="9" borderId="0" applyNumberFormat="0" applyBorder="0" applyAlignment="0" applyProtection="0"/>
    <xf numFmtId="0" fontId="7" fillId="10" borderId="6" applyNumberFormat="0" applyAlignment="0" applyProtection="0"/>
    <xf numFmtId="0" fontId="19"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22" fillId="0" borderId="8" applyNumberFormat="0" applyFill="0" applyAlignment="0" applyProtection="0"/>
    <xf numFmtId="0" fontId="10"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26" fillId="0" borderId="0">
      <alignment/>
      <protection/>
    </xf>
    <xf numFmtId="0" fontId="24" fillId="0" borderId="0">
      <alignment/>
      <protection/>
    </xf>
  </cellStyleXfs>
  <cellXfs count="39">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176" fontId="2" fillId="0" borderId="0" xfId="0" applyNumberFormat="1" applyFont="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176" fontId="4"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shrinkToFit="1"/>
    </xf>
    <xf numFmtId="0" fontId="0" fillId="0" borderId="13"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3" xfId="0" applyFont="1" applyBorder="1" applyAlignment="1">
      <alignment horizontal="center" vertical="center" wrapText="1"/>
    </xf>
    <xf numFmtId="0" fontId="1" fillId="0" borderId="12" xfId="0" applyNumberFormat="1" applyFont="1" applyBorder="1" applyAlignment="1">
      <alignment horizontal="center" vertical="center" wrapText="1" shrinkToFit="1"/>
    </xf>
    <xf numFmtId="0" fontId="1" fillId="0" borderId="11" xfId="0" applyNumberFormat="1" applyFont="1" applyBorder="1" applyAlignment="1">
      <alignment horizontal="center" vertical="center" wrapText="1" shrinkToFit="1"/>
    </xf>
    <xf numFmtId="0" fontId="27" fillId="0" borderId="11" xfId="63" applyNumberFormat="1" applyFont="1" applyBorder="1" applyAlignment="1">
      <alignment horizontal="center" vertical="center" wrapText="1" shrinkToFit="1"/>
      <protection/>
    </xf>
    <xf numFmtId="0" fontId="1"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3"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
  <sheetViews>
    <sheetView tabSelected="1" zoomScale="85" zoomScaleNormal="85" workbookViewId="0" topLeftCell="A1">
      <pane xSplit="1" ySplit="5" topLeftCell="B7" activePane="bottomRight" state="frozen"/>
      <selection pane="bottomRight" activeCell="D2" sqref="D2:I2"/>
    </sheetView>
  </sheetViews>
  <sheetFormatPr defaultColWidth="9.00390625" defaultRowHeight="30" customHeight="1"/>
  <cols>
    <col min="1" max="1" width="7.625" style="2" customWidth="1"/>
    <col min="2" max="2" width="6.25390625" style="2" customWidth="1"/>
    <col min="3" max="3" width="46.25390625" style="2" customWidth="1"/>
    <col min="4" max="4" width="16.50390625" style="2" customWidth="1"/>
    <col min="5" max="6" width="10.125" style="3" customWidth="1"/>
    <col min="7" max="7" width="10.125" style="4" customWidth="1"/>
    <col min="8" max="8" width="12.875" style="4" customWidth="1"/>
    <col min="9" max="9" width="13.125" style="3" customWidth="1"/>
    <col min="10" max="11" width="10.125" style="3" customWidth="1"/>
    <col min="12" max="13" width="10.125" style="5" customWidth="1"/>
    <col min="14" max="14" width="10.125" style="2" customWidth="1"/>
    <col min="15" max="16384" width="9.00390625" style="2" customWidth="1"/>
  </cols>
  <sheetData>
    <row r="1" spans="1:14" ht="39" customHeight="1">
      <c r="A1" s="6" t="s">
        <v>0</v>
      </c>
      <c r="B1" s="7"/>
      <c r="C1" s="7"/>
      <c r="D1" s="7"/>
      <c r="E1" s="7"/>
      <c r="F1" s="7"/>
      <c r="G1" s="8"/>
      <c r="H1" s="8"/>
      <c r="I1" s="7"/>
      <c r="J1" s="7"/>
      <c r="K1" s="7"/>
      <c r="L1" s="8"/>
      <c r="M1" s="8"/>
      <c r="N1" s="28"/>
    </row>
    <row r="2" spans="1:14" s="1" customFormat="1" ht="30" customHeight="1">
      <c r="A2" s="9" t="s">
        <v>1</v>
      </c>
      <c r="B2" s="9" t="s">
        <v>2</v>
      </c>
      <c r="C2" s="9"/>
      <c r="D2" s="9" t="s">
        <v>3</v>
      </c>
      <c r="E2" s="9"/>
      <c r="F2" s="9"/>
      <c r="G2" s="10"/>
      <c r="H2" s="10"/>
      <c r="I2" s="9"/>
      <c r="J2" s="9" t="s">
        <v>4</v>
      </c>
      <c r="K2" s="9"/>
      <c r="L2" s="10"/>
      <c r="M2" s="10"/>
      <c r="N2" s="9"/>
    </row>
    <row r="3" spans="1:14" s="1" customFormat="1" ht="30" customHeight="1">
      <c r="A3" s="9"/>
      <c r="B3" s="9" t="s">
        <v>5</v>
      </c>
      <c r="C3" s="9"/>
      <c r="D3" s="9" t="s">
        <v>6</v>
      </c>
      <c r="E3" s="9"/>
      <c r="F3" s="9"/>
      <c r="G3" s="10"/>
      <c r="H3" s="10"/>
      <c r="I3" s="9"/>
      <c r="J3" s="9" t="s">
        <v>7</v>
      </c>
      <c r="K3" s="9"/>
      <c r="L3" s="10" t="s">
        <v>8</v>
      </c>
      <c r="M3" s="10"/>
      <c r="N3" s="9"/>
    </row>
    <row r="4" spans="1:14" s="1" customFormat="1" ht="30" customHeight="1">
      <c r="A4" s="11" t="s">
        <v>9</v>
      </c>
      <c r="B4" s="9" t="s">
        <v>10</v>
      </c>
      <c r="C4" s="9" t="s">
        <v>11</v>
      </c>
      <c r="D4" s="9" t="s">
        <v>12</v>
      </c>
      <c r="E4" s="9"/>
      <c r="F4" s="9"/>
      <c r="G4" s="10"/>
      <c r="H4" s="10"/>
      <c r="I4" s="9"/>
      <c r="J4" s="9" t="s">
        <v>13</v>
      </c>
      <c r="K4" s="9"/>
      <c r="L4" s="10"/>
      <c r="M4" s="10"/>
      <c r="N4" s="9"/>
    </row>
    <row r="5" spans="1:14" s="1" customFormat="1" ht="63.75" customHeight="1">
      <c r="A5" s="11"/>
      <c r="B5" s="9"/>
      <c r="C5" s="9"/>
      <c r="D5" s="9" t="s">
        <v>14</v>
      </c>
      <c r="E5" s="9" t="s">
        <v>15</v>
      </c>
      <c r="F5" s="9" t="s">
        <v>16</v>
      </c>
      <c r="G5" s="10" t="s">
        <v>17</v>
      </c>
      <c r="H5" s="10" t="s">
        <v>18</v>
      </c>
      <c r="I5" s="9" t="s">
        <v>19</v>
      </c>
      <c r="J5" s="9" t="s">
        <v>15</v>
      </c>
      <c r="K5" s="9" t="s">
        <v>16</v>
      </c>
      <c r="L5" s="10" t="s">
        <v>17</v>
      </c>
      <c r="M5" s="10" t="s">
        <v>18</v>
      </c>
      <c r="N5" s="9" t="s">
        <v>20</v>
      </c>
    </row>
    <row r="6" spans="1:14" s="1" customFormat="1" ht="30" customHeight="1">
      <c r="A6" s="11"/>
      <c r="B6" s="12">
        <v>1</v>
      </c>
      <c r="C6" s="13" t="s">
        <v>21</v>
      </c>
      <c r="D6" s="12" t="s">
        <v>22</v>
      </c>
      <c r="E6" s="12">
        <v>82558</v>
      </c>
      <c r="F6" s="14" t="s">
        <v>23</v>
      </c>
      <c r="G6" s="14">
        <v>0.4</v>
      </c>
      <c r="H6" s="14">
        <f aca="true" t="shared" si="0" ref="H6:H11">G6*E6</f>
        <v>33023.200000000004</v>
      </c>
      <c r="I6" s="29" t="s">
        <v>24</v>
      </c>
      <c r="J6" s="12">
        <v>82558</v>
      </c>
      <c r="K6" s="14" t="s">
        <v>23</v>
      </c>
      <c r="L6" s="14"/>
      <c r="M6" s="14"/>
      <c r="N6" s="11"/>
    </row>
    <row r="7" spans="1:14" s="1" customFormat="1" ht="30" customHeight="1">
      <c r="A7" s="11"/>
      <c r="B7" s="12">
        <v>2</v>
      </c>
      <c r="C7" s="13" t="s">
        <v>25</v>
      </c>
      <c r="D7" s="12" t="s">
        <v>22</v>
      </c>
      <c r="E7" s="12">
        <v>271</v>
      </c>
      <c r="F7" s="14" t="s">
        <v>23</v>
      </c>
      <c r="G7" s="14">
        <v>6.28</v>
      </c>
      <c r="H7" s="14">
        <f t="shared" si="0"/>
        <v>1701.88</v>
      </c>
      <c r="I7" s="29" t="s">
        <v>24</v>
      </c>
      <c r="J7" s="12">
        <v>271</v>
      </c>
      <c r="K7" s="14" t="s">
        <v>23</v>
      </c>
      <c r="L7" s="14"/>
      <c r="M7" s="14"/>
      <c r="N7" s="11"/>
    </row>
    <row r="8" spans="1:14" s="1" customFormat="1" ht="30" customHeight="1">
      <c r="A8" s="11"/>
      <c r="B8" s="12">
        <v>3</v>
      </c>
      <c r="C8" s="13" t="s">
        <v>26</v>
      </c>
      <c r="D8" s="12" t="s">
        <v>22</v>
      </c>
      <c r="E8" s="12">
        <v>14924</v>
      </c>
      <c r="F8" s="14" t="s">
        <v>23</v>
      </c>
      <c r="G8" s="14">
        <v>10.44</v>
      </c>
      <c r="H8" s="14">
        <f t="shared" si="0"/>
        <v>155806.56</v>
      </c>
      <c r="I8" s="29" t="s">
        <v>24</v>
      </c>
      <c r="J8" s="12">
        <v>14924</v>
      </c>
      <c r="K8" s="14" t="s">
        <v>23</v>
      </c>
      <c r="L8" s="14"/>
      <c r="M8" s="14"/>
      <c r="N8" s="11"/>
    </row>
    <row r="9" spans="1:14" s="1" customFormat="1" ht="30" customHeight="1">
      <c r="A9" s="11"/>
      <c r="B9" s="12">
        <v>4</v>
      </c>
      <c r="C9" s="13" t="s">
        <v>27</v>
      </c>
      <c r="D9" s="12" t="s">
        <v>22</v>
      </c>
      <c r="E9" s="12">
        <v>35</v>
      </c>
      <c r="F9" s="14" t="s">
        <v>23</v>
      </c>
      <c r="G9" s="14">
        <v>24.2</v>
      </c>
      <c r="H9" s="14">
        <f t="shared" si="0"/>
        <v>847</v>
      </c>
      <c r="I9" s="29" t="s">
        <v>28</v>
      </c>
      <c r="J9" s="12">
        <v>35</v>
      </c>
      <c r="K9" s="14" t="s">
        <v>23</v>
      </c>
      <c r="L9" s="14"/>
      <c r="M9" s="14"/>
      <c r="N9" s="11"/>
    </row>
    <row r="10" spans="1:14" s="1" customFormat="1" ht="30" customHeight="1">
      <c r="A10" s="11"/>
      <c r="B10" s="12">
        <v>5</v>
      </c>
      <c r="C10" s="13" t="s">
        <v>29</v>
      </c>
      <c r="D10" s="12" t="s">
        <v>22</v>
      </c>
      <c r="E10" s="12">
        <v>541</v>
      </c>
      <c r="F10" s="14" t="s">
        <v>23</v>
      </c>
      <c r="G10" s="14">
        <v>34.3</v>
      </c>
      <c r="H10" s="14">
        <f t="shared" si="0"/>
        <v>18556.3</v>
      </c>
      <c r="I10" s="29" t="s">
        <v>30</v>
      </c>
      <c r="J10" s="12">
        <v>541</v>
      </c>
      <c r="K10" s="14" t="s">
        <v>23</v>
      </c>
      <c r="L10" s="14"/>
      <c r="M10" s="14"/>
      <c r="N10" s="11"/>
    </row>
    <row r="11" spans="1:14" s="1" customFormat="1" ht="63" customHeight="1">
      <c r="A11" s="11"/>
      <c r="B11" s="12">
        <v>6</v>
      </c>
      <c r="C11" s="13" t="s">
        <v>31</v>
      </c>
      <c r="D11" s="12" t="s">
        <v>22</v>
      </c>
      <c r="E11" s="12">
        <v>609</v>
      </c>
      <c r="F11" s="14" t="s">
        <v>23</v>
      </c>
      <c r="G11" s="14">
        <v>75.74</v>
      </c>
      <c r="H11" s="14">
        <f t="shared" si="0"/>
        <v>46125.659999999996</v>
      </c>
      <c r="I11" s="29" t="s">
        <v>32</v>
      </c>
      <c r="J11" s="12">
        <v>609</v>
      </c>
      <c r="K11" s="14" t="s">
        <v>23</v>
      </c>
      <c r="L11" s="14"/>
      <c r="M11" s="14"/>
      <c r="N11" s="11"/>
    </row>
    <row r="12" spans="1:14" s="1" customFormat="1" ht="63" customHeight="1">
      <c r="A12" s="11"/>
      <c r="B12" s="12">
        <v>7</v>
      </c>
      <c r="C12" s="13" t="s">
        <v>33</v>
      </c>
      <c r="D12" s="12" t="s">
        <v>22</v>
      </c>
      <c r="E12" s="12">
        <v>0.65</v>
      </c>
      <c r="F12" s="14" t="s">
        <v>23</v>
      </c>
      <c r="G12" s="14">
        <v>154.5</v>
      </c>
      <c r="H12" s="14">
        <f aca="true" t="shared" si="1" ref="H12:H16">G12*E12</f>
        <v>100.425</v>
      </c>
      <c r="I12" s="29" t="s">
        <v>34</v>
      </c>
      <c r="J12" s="12">
        <v>0.65</v>
      </c>
      <c r="K12" s="14" t="s">
        <v>23</v>
      </c>
      <c r="L12" s="14"/>
      <c r="M12" s="14"/>
      <c r="N12" s="11"/>
    </row>
    <row r="13" spans="1:14" s="1" customFormat="1" ht="30" customHeight="1">
      <c r="A13" s="11"/>
      <c r="B13" s="12">
        <v>8</v>
      </c>
      <c r="C13" s="13" t="s">
        <v>35</v>
      </c>
      <c r="D13" s="12" t="s">
        <v>22</v>
      </c>
      <c r="E13" s="12">
        <v>145</v>
      </c>
      <c r="F13" s="14" t="s">
        <v>23</v>
      </c>
      <c r="G13" s="14">
        <v>169.9</v>
      </c>
      <c r="H13" s="14">
        <f t="shared" si="1"/>
        <v>24635.5</v>
      </c>
      <c r="I13" s="29" t="s">
        <v>24</v>
      </c>
      <c r="J13" s="12">
        <v>145</v>
      </c>
      <c r="K13" s="14" t="s">
        <v>23</v>
      </c>
      <c r="L13" s="14"/>
      <c r="M13" s="14"/>
      <c r="N13" s="11"/>
    </row>
    <row r="14" spans="1:14" s="1" customFormat="1" ht="30" customHeight="1">
      <c r="A14" s="11"/>
      <c r="B14" s="12">
        <v>9</v>
      </c>
      <c r="C14" s="13" t="s">
        <v>36</v>
      </c>
      <c r="D14" s="12" t="s">
        <v>22</v>
      </c>
      <c r="E14" s="12">
        <v>782</v>
      </c>
      <c r="F14" s="14" t="s">
        <v>23</v>
      </c>
      <c r="G14" s="14">
        <v>44.7</v>
      </c>
      <c r="H14" s="14">
        <f t="shared" si="1"/>
        <v>34955.4</v>
      </c>
      <c r="I14" s="29" t="s">
        <v>24</v>
      </c>
      <c r="J14" s="12">
        <v>782</v>
      </c>
      <c r="K14" s="14" t="s">
        <v>23</v>
      </c>
      <c r="L14" s="14"/>
      <c r="M14" s="14"/>
      <c r="N14" s="11"/>
    </row>
    <row r="15" spans="1:14" s="1" customFormat="1" ht="30" customHeight="1">
      <c r="A15" s="11"/>
      <c r="B15" s="12">
        <v>10</v>
      </c>
      <c r="C15" s="13" t="s">
        <v>37</v>
      </c>
      <c r="D15" s="12" t="s">
        <v>22</v>
      </c>
      <c r="E15" s="12">
        <v>1716</v>
      </c>
      <c r="F15" s="14" t="s">
        <v>38</v>
      </c>
      <c r="G15" s="14">
        <v>13.3</v>
      </c>
      <c r="H15" s="14">
        <f t="shared" si="1"/>
        <v>22822.800000000003</v>
      </c>
      <c r="I15" s="29" t="s">
        <v>24</v>
      </c>
      <c r="J15" s="12">
        <v>1716</v>
      </c>
      <c r="K15" s="14" t="s">
        <v>38</v>
      </c>
      <c r="L15" s="14"/>
      <c r="M15" s="14"/>
      <c r="N15" s="11"/>
    </row>
    <row r="16" spans="1:14" s="1" customFormat="1" ht="30" customHeight="1">
      <c r="A16" s="11"/>
      <c r="B16" s="12">
        <v>11</v>
      </c>
      <c r="C16" s="13" t="s">
        <v>39</v>
      </c>
      <c r="D16" s="12" t="s">
        <v>22</v>
      </c>
      <c r="E16" s="12">
        <v>6864</v>
      </c>
      <c r="F16" s="14" t="s">
        <v>38</v>
      </c>
      <c r="G16" s="14">
        <v>0.44</v>
      </c>
      <c r="H16" s="14">
        <f t="shared" si="1"/>
        <v>3020.16</v>
      </c>
      <c r="I16" s="29" t="s">
        <v>28</v>
      </c>
      <c r="J16" s="12">
        <v>6864</v>
      </c>
      <c r="K16" s="14" t="s">
        <v>38</v>
      </c>
      <c r="L16" s="14"/>
      <c r="M16" s="14"/>
      <c r="N16" s="11"/>
    </row>
    <row r="17" spans="1:14" s="1" customFormat="1" ht="30" customHeight="1">
      <c r="A17" s="11"/>
      <c r="B17" s="12">
        <v>12</v>
      </c>
      <c r="C17" s="13" t="s">
        <v>40</v>
      </c>
      <c r="D17" s="12" t="s">
        <v>22</v>
      </c>
      <c r="E17" s="12">
        <v>6864</v>
      </c>
      <c r="F17" s="14" t="s">
        <v>38</v>
      </c>
      <c r="G17" s="14">
        <v>7.08</v>
      </c>
      <c r="H17" s="14">
        <f aca="true" t="shared" si="2" ref="H17:H30">G17*E17</f>
        <v>48597.12</v>
      </c>
      <c r="I17" s="29" t="s">
        <v>28</v>
      </c>
      <c r="J17" s="12">
        <v>6864</v>
      </c>
      <c r="K17" s="14" t="s">
        <v>38</v>
      </c>
      <c r="L17" s="14"/>
      <c r="M17" s="14"/>
      <c r="N17" s="11"/>
    </row>
    <row r="18" spans="1:14" s="1" customFormat="1" ht="30" customHeight="1">
      <c r="A18" s="11"/>
      <c r="B18" s="12">
        <v>13</v>
      </c>
      <c r="C18" s="13" t="s">
        <v>41</v>
      </c>
      <c r="D18" s="12" t="s">
        <v>22</v>
      </c>
      <c r="E18" s="12">
        <v>3</v>
      </c>
      <c r="F18" s="14" t="s">
        <v>42</v>
      </c>
      <c r="G18" s="14">
        <v>320</v>
      </c>
      <c r="H18" s="14">
        <f t="shared" si="2"/>
        <v>960</v>
      </c>
      <c r="I18" s="29" t="s">
        <v>28</v>
      </c>
      <c r="J18" s="12">
        <v>3</v>
      </c>
      <c r="K18" s="14" t="s">
        <v>42</v>
      </c>
      <c r="L18" s="14"/>
      <c r="M18" s="14"/>
      <c r="N18" s="11"/>
    </row>
    <row r="19" spans="1:14" s="1" customFormat="1" ht="34.5" customHeight="1">
      <c r="A19" s="11"/>
      <c r="B19" s="12">
        <v>14</v>
      </c>
      <c r="C19" s="13" t="s">
        <v>43</v>
      </c>
      <c r="D19" s="12" t="s">
        <v>22</v>
      </c>
      <c r="E19" s="12">
        <v>1.524</v>
      </c>
      <c r="F19" s="14" t="s">
        <v>44</v>
      </c>
      <c r="G19" s="14">
        <v>6000</v>
      </c>
      <c r="H19" s="14">
        <f t="shared" si="2"/>
        <v>9144</v>
      </c>
      <c r="I19" s="29" t="s">
        <v>45</v>
      </c>
      <c r="J19" s="12">
        <v>1.524</v>
      </c>
      <c r="K19" s="14" t="s">
        <v>44</v>
      </c>
      <c r="L19" s="14"/>
      <c r="M19" s="14"/>
      <c r="N19" s="11"/>
    </row>
    <row r="20" spans="1:14" s="1" customFormat="1" ht="30" customHeight="1">
      <c r="A20" s="11"/>
      <c r="B20" s="12">
        <v>15</v>
      </c>
      <c r="C20" s="13" t="s">
        <v>46</v>
      </c>
      <c r="D20" s="12" t="s">
        <v>22</v>
      </c>
      <c r="E20" s="12">
        <v>90</v>
      </c>
      <c r="F20" s="14" t="s">
        <v>42</v>
      </c>
      <c r="G20" s="14">
        <v>531</v>
      </c>
      <c r="H20" s="14">
        <f t="shared" si="2"/>
        <v>47790</v>
      </c>
      <c r="I20" s="29" t="s">
        <v>24</v>
      </c>
      <c r="J20" s="12">
        <v>90</v>
      </c>
      <c r="K20" s="14" t="s">
        <v>42</v>
      </c>
      <c r="L20" s="14"/>
      <c r="M20" s="14"/>
      <c r="N20" s="11"/>
    </row>
    <row r="21" spans="1:14" s="1" customFormat="1" ht="30" customHeight="1">
      <c r="A21" s="11"/>
      <c r="B21" s="12">
        <v>16</v>
      </c>
      <c r="C21" s="13" t="s">
        <v>47</v>
      </c>
      <c r="D21" s="12" t="s">
        <v>22</v>
      </c>
      <c r="E21" s="12">
        <v>7</v>
      </c>
      <c r="F21" s="14" t="s">
        <v>42</v>
      </c>
      <c r="G21" s="14">
        <v>5752.2</v>
      </c>
      <c r="H21" s="14">
        <f t="shared" si="2"/>
        <v>40265.4</v>
      </c>
      <c r="I21" s="29" t="s">
        <v>24</v>
      </c>
      <c r="J21" s="12">
        <v>7</v>
      </c>
      <c r="K21" s="14" t="s">
        <v>42</v>
      </c>
      <c r="L21" s="14"/>
      <c r="M21" s="14"/>
      <c r="N21" s="11"/>
    </row>
    <row r="22" spans="1:14" s="1" customFormat="1" ht="45" customHeight="1">
      <c r="A22" s="11"/>
      <c r="B22" s="12">
        <v>17</v>
      </c>
      <c r="C22" s="13" t="s">
        <v>48</v>
      </c>
      <c r="D22" s="12" t="s">
        <v>22</v>
      </c>
      <c r="E22" s="12">
        <v>62</v>
      </c>
      <c r="F22" s="14" t="s">
        <v>42</v>
      </c>
      <c r="G22" s="14">
        <v>708</v>
      </c>
      <c r="H22" s="14">
        <f t="shared" si="2"/>
        <v>43896</v>
      </c>
      <c r="I22" s="29" t="s">
        <v>24</v>
      </c>
      <c r="J22" s="12">
        <v>62</v>
      </c>
      <c r="K22" s="14" t="s">
        <v>42</v>
      </c>
      <c r="L22" s="14"/>
      <c r="M22" s="14"/>
      <c r="N22" s="11"/>
    </row>
    <row r="23" spans="1:14" s="1" customFormat="1" ht="30" customHeight="1">
      <c r="A23" s="11"/>
      <c r="B23" s="12">
        <v>18</v>
      </c>
      <c r="C23" s="13" t="s">
        <v>49</v>
      </c>
      <c r="D23" s="12" t="s">
        <v>22</v>
      </c>
      <c r="E23" s="12">
        <v>1</v>
      </c>
      <c r="F23" s="14" t="s">
        <v>38</v>
      </c>
      <c r="G23" s="14">
        <v>1940.5</v>
      </c>
      <c r="H23" s="14">
        <f t="shared" si="2"/>
        <v>1940.5</v>
      </c>
      <c r="I23" s="29" t="s">
        <v>50</v>
      </c>
      <c r="J23" s="12">
        <v>1</v>
      </c>
      <c r="K23" s="14" t="s">
        <v>38</v>
      </c>
      <c r="L23" s="14"/>
      <c r="M23" s="14"/>
      <c r="N23" s="11"/>
    </row>
    <row r="24" spans="1:14" s="1" customFormat="1" ht="30" customHeight="1">
      <c r="A24" s="11"/>
      <c r="B24" s="15" t="s">
        <v>51</v>
      </c>
      <c r="C24" s="16"/>
      <c r="D24" s="15"/>
      <c r="E24" s="17"/>
      <c r="F24" s="18"/>
      <c r="G24" s="18"/>
      <c r="H24" s="18">
        <f>SUM(H6:H23)</f>
        <v>534187.905</v>
      </c>
      <c r="I24" s="30"/>
      <c r="J24" s="17"/>
      <c r="K24" s="31"/>
      <c r="L24" s="18"/>
      <c r="M24" s="18"/>
      <c r="N24" s="32"/>
    </row>
    <row r="25" spans="1:14" s="1" customFormat="1" ht="63.75" customHeight="1">
      <c r="A25" s="11"/>
      <c r="B25" s="15" t="s">
        <v>52</v>
      </c>
      <c r="C25" s="19"/>
      <c r="D25" s="15"/>
      <c r="E25" s="17"/>
      <c r="F25" s="17"/>
      <c r="G25" s="17"/>
      <c r="H25" s="17"/>
      <c r="I25" s="17"/>
      <c r="J25" s="17"/>
      <c r="K25" s="17"/>
      <c r="L25" s="17"/>
      <c r="M25" s="17"/>
      <c r="N25" s="19"/>
    </row>
    <row r="26" spans="1:14" ht="21.75" customHeight="1">
      <c r="A26" s="20"/>
      <c r="B26" s="20"/>
      <c r="C26" s="20"/>
      <c r="D26" s="21" t="s">
        <v>53</v>
      </c>
      <c r="E26" s="22"/>
      <c r="F26" s="22"/>
      <c r="G26" s="22"/>
      <c r="H26" s="22"/>
      <c r="I26" s="33"/>
      <c r="J26" s="34" t="s">
        <v>53</v>
      </c>
      <c r="K26" s="34"/>
      <c r="L26" s="35"/>
      <c r="M26" s="35"/>
      <c r="N26" s="34"/>
    </row>
    <row r="27" spans="1:14" ht="21.75" customHeight="1">
      <c r="A27" s="20"/>
      <c r="B27" s="20"/>
      <c r="C27" s="20"/>
      <c r="D27" s="23"/>
      <c r="G27" s="3"/>
      <c r="H27" s="3"/>
      <c r="I27" s="36"/>
      <c r="J27" s="34"/>
      <c r="K27" s="34"/>
      <c r="L27" s="35"/>
      <c r="M27" s="35"/>
      <c r="N27" s="34"/>
    </row>
    <row r="28" spans="1:14" ht="21.75" customHeight="1">
      <c r="A28" s="20"/>
      <c r="B28" s="20"/>
      <c r="C28" s="20"/>
      <c r="D28" s="23"/>
      <c r="G28" s="3"/>
      <c r="H28" s="3"/>
      <c r="I28" s="36"/>
      <c r="J28" s="34"/>
      <c r="K28" s="34"/>
      <c r="L28" s="35"/>
      <c r="M28" s="35"/>
      <c r="N28" s="34"/>
    </row>
    <row r="29" spans="1:14" ht="21.75" customHeight="1">
      <c r="A29" s="20"/>
      <c r="B29" s="20"/>
      <c r="C29" s="20"/>
      <c r="D29" s="23"/>
      <c r="G29" s="3"/>
      <c r="H29" s="3"/>
      <c r="I29" s="36"/>
      <c r="J29" s="34"/>
      <c r="K29" s="34"/>
      <c r="L29" s="35"/>
      <c r="M29" s="35"/>
      <c r="N29" s="34"/>
    </row>
    <row r="30" spans="1:14" ht="21.75" customHeight="1">
      <c r="A30" s="20"/>
      <c r="B30" s="20"/>
      <c r="C30" s="20"/>
      <c r="D30" s="23"/>
      <c r="G30" s="3"/>
      <c r="H30" s="3"/>
      <c r="I30" s="36"/>
      <c r="J30" s="34"/>
      <c r="K30" s="34"/>
      <c r="L30" s="35"/>
      <c r="M30" s="35"/>
      <c r="N30" s="34"/>
    </row>
    <row r="31" spans="1:14" ht="21.75" customHeight="1">
      <c r="A31" s="20"/>
      <c r="B31" s="20"/>
      <c r="C31" s="20"/>
      <c r="D31" s="23"/>
      <c r="G31" s="3"/>
      <c r="H31" s="3"/>
      <c r="I31" s="36"/>
      <c r="J31" s="34"/>
      <c r="K31" s="34"/>
      <c r="L31" s="35"/>
      <c r="M31" s="35"/>
      <c r="N31" s="34"/>
    </row>
    <row r="32" spans="1:14" ht="21.75" customHeight="1">
      <c r="A32" s="20"/>
      <c r="B32" s="20"/>
      <c r="C32" s="20"/>
      <c r="D32" s="24"/>
      <c r="E32" s="25"/>
      <c r="F32" s="25"/>
      <c r="G32" s="25"/>
      <c r="H32" s="25"/>
      <c r="I32" s="37"/>
      <c r="J32" s="34"/>
      <c r="K32" s="34"/>
      <c r="L32" s="35"/>
      <c r="M32" s="35"/>
      <c r="N32" s="34"/>
    </row>
    <row r="33" spans="1:14" ht="30" customHeight="1">
      <c r="A33" s="26" t="s">
        <v>54</v>
      </c>
      <c r="B33" s="27"/>
      <c r="C33" s="27"/>
      <c r="D33" s="27"/>
      <c r="E33" s="27"/>
      <c r="F33" s="27"/>
      <c r="G33" s="27"/>
      <c r="H33" s="27"/>
      <c r="I33" s="27"/>
      <c r="J33" s="27"/>
      <c r="K33" s="27"/>
      <c r="L33" s="27"/>
      <c r="M33" s="27"/>
      <c r="N33" s="38"/>
    </row>
  </sheetData>
  <sheetProtection/>
  <mergeCells count="21">
    <mergeCell ref="A1:N1"/>
    <mergeCell ref="B2:C2"/>
    <mergeCell ref="D2:I2"/>
    <mergeCell ref="J2:K2"/>
    <mergeCell ref="L2:N2"/>
    <mergeCell ref="B3:C3"/>
    <mergeCell ref="D3:I3"/>
    <mergeCell ref="J3:K3"/>
    <mergeCell ref="L3:N3"/>
    <mergeCell ref="D4:I4"/>
    <mergeCell ref="J4:N4"/>
    <mergeCell ref="B25:C25"/>
    <mergeCell ref="D25:N25"/>
    <mergeCell ref="A33:N33"/>
    <mergeCell ref="A2:A3"/>
    <mergeCell ref="A4:A25"/>
    <mergeCell ref="B4:B5"/>
    <mergeCell ref="C4:C5"/>
    <mergeCell ref="A26:C32"/>
    <mergeCell ref="J26:N32"/>
    <mergeCell ref="D26:I32"/>
  </mergeCells>
  <printOptions/>
  <pageMargins left="0.7086614173228347" right="0.3937007874015748" top="0.4724409448818898" bottom="0.7480314960629921" header="0.2362204724409449" footer="0.31496062992125984"/>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cp:lastModifiedBy>
  <cp:lastPrinted>2020-09-04T03:06:46Z</cp:lastPrinted>
  <dcterms:created xsi:type="dcterms:W3CDTF">2019-08-26T07:49:00Z</dcterms:created>
  <dcterms:modified xsi:type="dcterms:W3CDTF">2022-05-12T03:40:08Z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B6A5F5DABABD41BE9625D403E29F6FDD</vt:lpwstr>
  </property>
  <property fmtid="{D5CDD505-2E9C-101B-9397-08002B2CF9AE}" pid="5" name="commonda">
    <vt:lpwstr>eyJoZGlkIjoiMTZjMGZiZDQwYzg1ZGFkZDFmOGQxNjYwZWQyM2E2YmEifQ==</vt:lpwstr>
  </property>
</Properties>
</file>